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Y:\Internet &amp; Intranet\Web Documents\"/>
    </mc:Choice>
  </mc:AlternateContent>
  <xr:revisionPtr revIDLastSave="0" documentId="8_{3BB70E29-947E-48EF-91E8-1B69E89A6434}" xr6:coauthVersionLast="47" xr6:coauthVersionMax="47" xr10:uidLastSave="{00000000-0000-0000-0000-000000000000}"/>
  <bookViews>
    <workbookView xWindow="-108" yWindow="-108" windowWidth="23256" windowHeight="12456" xr2:uid="{71B5353E-7898-4BDB-96B0-259E962C318A}"/>
  </bookViews>
  <sheets>
    <sheet name="District-wide" sheetId="1" r:id="rId1"/>
  </sheets>
  <definedNames>
    <definedName name="_xlnm._FilterDatabase" localSheetId="0" hidden="1">'District-wide'!$A$2:$U$46</definedName>
    <definedName name="_ftnref1" localSheetId="0">'District-wide'!#REF!</definedName>
    <definedName name="Date" comment="{&quot;SkabelonDesign&quot;:{&quot;type&quot;:&quot;Text&quot;,&quot;binding&quot;:&quot;Doc.Prop.Date&quot;}}">#REF!</definedName>
    <definedName name="Job_Number_Initials" comment="{&quot;SkabelonDesign&quot;:{&quot;type&quot;:&quot;Text&quot;,&quot;binding&quot;:&quot;Doc.Prop.JobNo_Initials&quot;}}">#REF!</definedName>
    <definedName name="Job_Title" comment="{&quot;SkabelonDesign&quot;:{&quot;type&quot;:&quot;Text&quot;,&quot;binding&quot;:&quot;Doc.Prop.JobTitle&quot;}}">#REF!</definedName>
    <definedName name="_xlnm.Print_Area" localSheetId="0">'District-wide'!$D$2:$T$2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Q44" i="1" l="1"/>
  <c r="Q45" i="1"/>
  <c r="Q46" i="1"/>
  <c r="Q42" i="1"/>
  <c r="Q41" i="1"/>
  <c r="Q40" i="1"/>
  <c r="Q39" i="1"/>
  <c r="Q38" i="1"/>
  <c r="Q37" i="1"/>
  <c r="Q36" i="1"/>
  <c r="Q35" i="1"/>
  <c r="Q34" i="1"/>
  <c r="Q33" i="1"/>
  <c r="Q32" i="1"/>
  <c r="Q31" i="1"/>
  <c r="Q30" i="1"/>
  <c r="Q29" i="1"/>
  <c r="Q28" i="1"/>
  <c r="Q27" i="1"/>
  <c r="Q26" i="1"/>
  <c r="Q25" i="1"/>
  <c r="Q24" i="1"/>
  <c r="Q23" i="1"/>
  <c r="Q22" i="1"/>
  <c r="Q21" i="1"/>
  <c r="Q20" i="1"/>
  <c r="Q19" i="1"/>
  <c r="Q18" i="1"/>
  <c r="Q17" i="1"/>
  <c r="Q16" i="1"/>
  <c r="Q15" i="1"/>
  <c r="Q14" i="1"/>
  <c r="Q13" i="1"/>
  <c r="Q12" i="1"/>
  <c r="Q11" i="1"/>
  <c r="Q10" i="1"/>
  <c r="Q9" i="1"/>
  <c r="Q8" i="1"/>
  <c r="Q7" i="1"/>
  <c r="Q6" i="1"/>
  <c r="Q5" i="1"/>
  <c r="Q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tc={7D7587EF-A7C1-4558-BBDB-769CB1895DC1}</author>
  </authors>
  <commentList>
    <comment ref="D12" authorId="0" shapeId="0" xr:uid="{7D7587EF-A7C1-4558-BBDB-769CB1895DC1}">
      <text>
        <t xml:space="preserve">[Threaded comment]
Your version of Excel allows you to read this threaded comment; however, any edits to it will get removed if the file is opened in a newer version of Excel. Learn more: https://go.microsoft.com/fwlink/?linkid=870924
Comment:
    A141 Bypass scheme coloured grey. Different elements can be funded through CIL / S106 though / CPCA but the scheme should be seen as one piece of mitigation
Reply:
    Thank you, this is really helpful to flag up.  Do you think the apportionment exercise will show up which sites may need to contribute to which mitigation?  And is the £63million cost, the total for the individual projects below the listing?
Reply:
    I read it as £63m for the actual new road. Then an additional £16m for junctions onto the new road. Some of these junctions can be easily secured through S106 as they serve the SLAs (but not all junctions do this - see A141 Bypass tables to the right and the maps in the "notes" tab). Total "Critical" CAPEX for the Bypass is £79m, there are then additional "non-critical" add-ons which would take the total to £198m. The apportionment exercise could help (but in a limited way) to telling us how much of the total "Critical" and "Non-critical" cost could be apportioned to which site - though I think it is very ambitious to try and cover £78m or £198m through S106. Particularly seeing as the bypass would tie into the Strategic Road Network. Assigning the junctions to sites though can be done - see col S &amp; T. Happy to chat through as it is a little confusing   </t>
      </text>
    </comment>
  </commentList>
</comments>
</file>

<file path=xl/sharedStrings.xml><?xml version="1.0" encoding="utf-8"?>
<sst xmlns="http://schemas.openxmlformats.org/spreadsheetml/2006/main" count="833" uniqueCount="189">
  <si>
    <t>Ref</t>
  </si>
  <si>
    <t>Topic</t>
  </si>
  <si>
    <t>Sub-Topic</t>
  </si>
  <si>
    <t>Project Name</t>
  </si>
  <si>
    <t xml:space="preserve">Infrastructure Item Description  </t>
  </si>
  <si>
    <t>Settlement</t>
  </si>
  <si>
    <t>Settlement Hierarchy</t>
  </si>
  <si>
    <t>Parish</t>
  </si>
  <si>
    <t>On/Off site</t>
  </si>
  <si>
    <t>Site (CfS Reference and Name)</t>
  </si>
  <si>
    <t>Site Name (Preferred Options Local Plan)</t>
  </si>
  <si>
    <t>Strategic Site (Yes/No)</t>
  </si>
  <si>
    <t>Delivery lead(s)</t>
  </si>
  <si>
    <t>Delivery timescales</t>
  </si>
  <si>
    <t>Project Cost</t>
  </si>
  <si>
    <t>Funding</t>
  </si>
  <si>
    <t>Funding gap</t>
  </si>
  <si>
    <t>Funding Source</t>
  </si>
  <si>
    <t>Prioritisation</t>
  </si>
  <si>
    <t>Source of project</t>
  </si>
  <si>
    <t>Notes</t>
  </si>
  <si>
    <t xml:space="preserve">Estimated cost </t>
  </si>
  <si>
    <t>Funding received to date</t>
  </si>
  <si>
    <t>DW001</t>
  </si>
  <si>
    <t>Emergency Services</t>
  </si>
  <si>
    <t>Ambulance</t>
  </si>
  <si>
    <t>Ambulance hub</t>
  </si>
  <si>
    <t>New emergency ambulance hub required for Huntingdonincluding sufficient capacity for EV charging by 2030</t>
  </si>
  <si>
    <t>District-wide</t>
  </si>
  <si>
    <t>N/A</t>
  </si>
  <si>
    <t>Off Site</t>
  </si>
  <si>
    <t>EEAST</t>
  </si>
  <si>
    <t>TBC</t>
  </si>
  <si>
    <t>Developer Contributions (S106/CIL)</t>
  </si>
  <si>
    <t>Desirable</t>
  </si>
  <si>
    <t>East of England Ambulance Service NHS Trust</t>
  </si>
  <si>
    <t>The cost range from £20-22m for the building of the hub, land and power infrastructure</t>
  </si>
  <si>
    <t>DW011</t>
  </si>
  <si>
    <t>Transport</t>
  </si>
  <si>
    <t>Highways</t>
  </si>
  <si>
    <t>Transport - Highways (A141 BYPASS)</t>
  </si>
  <si>
    <t>St Ives to GodmanchesterTown Bridge via the Great Ouse meadows Cycleway
Approx. length 7km</t>
  </si>
  <si>
    <t>Off</t>
  </si>
  <si>
    <t>CCC / HDC</t>
  </si>
  <si>
    <t>Essential</t>
  </si>
  <si>
    <t>Huntingdonshire Strategic Transport Study Mitigation Log Phase 2 (2025)</t>
  </si>
  <si>
    <t>FUNDING TBC (CCC / HDC / CPCA)</t>
  </si>
  <si>
    <t>DW012</t>
  </si>
  <si>
    <t>St Ives- Huntingdoncycleway via Houghton Road cycleway
Approx. length 6.3km</t>
  </si>
  <si>
    <t>DW013</t>
  </si>
  <si>
    <t>CCC, HDC</t>
  </si>
  <si>
    <t>DW014</t>
  </si>
  <si>
    <t>Spittal's Way cycleway
Approx. length 3.1km</t>
  </si>
  <si>
    <t>DW016</t>
  </si>
  <si>
    <t xml:space="preserve">Bus-only lanes along Main Street, Hartford Road, and Riverside Road, Huntingdon
Approx. length 2km </t>
  </si>
  <si>
    <t>CCC</t>
  </si>
  <si>
    <t>DW021</t>
  </si>
  <si>
    <t>Kingfisher Way to Stukeley Road via Stukeley Meadows Cycleway
Approx. length 1km</t>
  </si>
  <si>
    <t>DW022</t>
  </si>
  <si>
    <t>Bus-only lanes along Houghton Road, St Ives
Approx. length 600m</t>
  </si>
  <si>
    <t>DW023</t>
  </si>
  <si>
    <t>Spittal's Way to Windover Road cycleway
Approx. length 500m</t>
  </si>
  <si>
    <t>DW025</t>
  </si>
  <si>
    <t>Transport - Highways</t>
  </si>
  <si>
    <t>Reduction of speed limit on A1307 between access to Great LattenBuryand Huntingdon- 40mph</t>
  </si>
  <si>
    <t>CIL</t>
  </si>
  <si>
    <t>DW026</t>
  </si>
  <si>
    <t>A1123 / Stocks Bridge Way / Harrison Way Rounabout Upgrade</t>
  </si>
  <si>
    <t>Critical</t>
  </si>
  <si>
    <t>DW027</t>
  </si>
  <si>
    <t>Harrison Way / Meadow Lane Roundabout Upgrade</t>
  </si>
  <si>
    <t>DW030</t>
  </si>
  <si>
    <t>Houghton Road speed limit reduced to 30mph. 500m</t>
  </si>
  <si>
    <t>DW031</t>
  </si>
  <si>
    <t>Rerouting of busway B to serve Gifford's Farm P&amp;R, Wyton Airfield P&amp;R, and Hinchingbrooke (4 bph)
Approx. length 28.1km</t>
  </si>
  <si>
    <t>CCC, CPCA</t>
  </si>
  <si>
    <t>Year 6</t>
  </si>
  <si>
    <t>DW035</t>
  </si>
  <si>
    <t>Bus service between Wyton Airfield P&amp;R and HuntingdonRacecourse P&amp;R, via Hartford, Huntingdontown centre, St Peter's Road, and Spittal's Way (4bph)
Approx. length 25km</t>
  </si>
  <si>
    <t>Year 16</t>
  </si>
  <si>
    <t>DW036</t>
  </si>
  <si>
    <t>Public</t>
  </si>
  <si>
    <t>Transport - Sustainable PUBLIC</t>
  </si>
  <si>
    <t>Addition of a bus stop on Toll Bar Way</t>
  </si>
  <si>
    <t>Developer Contributions (S106/CIL), CPCA, CCC, Active Travel Funding</t>
  </si>
  <si>
    <t>DW037</t>
  </si>
  <si>
    <t>Bus stop to the south of the site on Ermine Street</t>
  </si>
  <si>
    <t>DW038</t>
  </si>
  <si>
    <t>Addition of a stop at Galley Farm on the T1 Huntingdon-&gt; Cambridge bus service</t>
  </si>
  <si>
    <t>DW002</t>
  </si>
  <si>
    <t>Active</t>
  </si>
  <si>
    <t>Transport - Sustainable ACTIVE</t>
  </si>
  <si>
    <t>CIL (potenital for mixed Active Travel Funding)</t>
  </si>
  <si>
    <t>DW003</t>
  </si>
  <si>
    <t>LCWIP Scheme 10: St Ives(N) - St Ivescentre cycleway</t>
  </si>
  <si>
    <t xml:space="preserve">
- RamseyRoad (raised lanes on both sides or 2 way cycleway on one side, Improve crossings, link to existing shared use path on southern section of road, widen where possible, improve side road crossings)
Approx. length 2km</t>
  </si>
  <si>
    <t>Cambridgeshire LCWIP / Huntingdonshire Strategic Transport Study Mitigation Log Phase 2 (2025)</t>
  </si>
  <si>
    <t>CIL and active travel funding grants</t>
  </si>
  <si>
    <t>DW004</t>
  </si>
  <si>
    <t>LCWIP Scheme 5: Sapley - Huntingdoncycleway</t>
  </si>
  <si>
    <t>Shared use path across railway (widen)
- Kings Ripton Rd/ St Peter's Rd roundabout (improve crossing)
- Kings Ripton Road (widen shared use path to off-road shared use path)
- Swallowbush Road (improve crossing)
- AmBuryRoad (improve shared use path, widen path to St Peter's school, improve crossings to town centre)
Approx length 3km</t>
  </si>
  <si>
    <t>DW005</t>
  </si>
  <si>
    <t>A combination of Shared use paths and other traffic calming measures through the village spine (Green End Road and High Street).
Where SUP/s are not possible, suggest on-carriageway cycling, accompanied by further traffic calming, 20mph speed limit and/or side road entry treatments.
1.9km</t>
  </si>
  <si>
    <t>DW006</t>
  </si>
  <si>
    <t>LCWIP Scheme 12: Hartford - Kings Ripton cycleway
- Sapley Road (improve side crossings, improve crossing with A141, provide shared use path from end of Jubilee Park to B1090)
- B1090 (improve crossing)- RamseyRoad (provide shared use path to start of 30mph)
Approx. length 3km
(1.5km is new and only allowance for 2 crossing in the existing)</t>
  </si>
  <si>
    <t>DW007</t>
  </si>
  <si>
    <t>Widening / improvements to shared use path on southern end of London Street. Where widening is not possible, reduction of speed limit to 20mph and designation as a 'quiet street' (a la Greenways) towards more central part of London Street and up towards the GodmanchesterTown Bridge. 1.45km</t>
  </si>
  <si>
    <t>DW008</t>
  </si>
  <si>
    <t>Conversion of St Judith's Lane to a restricted byway, restricting motorised vehicle access - assume there is no vehicular access between the site to St Judith's lane either, with provision connecting to either an arm at the Green End Road / Toll Bar Way roundabout or a 3-way intersection on Green End Road. Cycle / walk access to be provided onto St Judith's Lane byway. 1.3km length - legal conversion</t>
  </si>
  <si>
    <t>CIL (potential for mixed Active Travel Funding)</t>
  </si>
  <si>
    <t>DW009</t>
  </si>
  <si>
    <t>Walk / cycle connection to Hill Rise Park (dog walking area)</t>
  </si>
  <si>
    <t>DW041</t>
  </si>
  <si>
    <t>Utilities</t>
  </si>
  <si>
    <t>Waste Management</t>
  </si>
  <si>
    <t>District Wide Household Recycling Centre(s)</t>
  </si>
  <si>
    <t>Requirement for new HRC plus land</t>
  </si>
  <si>
    <t>Developer Contributions (S106/CIL)/CCC/CPCA</t>
  </si>
  <si>
    <t>Recommended that engagement takes place with CCC to identify quantum and land for new HRC provision. This would need to be partly funded by CCC and developer contributions eg. CIL.</t>
  </si>
  <si>
    <t>DW017</t>
  </si>
  <si>
    <t>A141 / Ermine Street roundabout</t>
  </si>
  <si>
    <t>Direct On-Site Provision</t>
  </si>
  <si>
    <t>DW018</t>
  </si>
  <si>
    <t>A141 / HuntingdonRoad roundabout</t>
  </si>
  <si>
    <t>DW010</t>
  </si>
  <si>
    <t>A141 bypass and dualling, Spittals Interchange to B1090 SawtryWay
Approx. length 6.608km</t>
  </si>
  <si>
    <t>Direct On-Site Provision / Developer Contributions (S106/CIL)</t>
  </si>
  <si>
    <t>DW019</t>
  </si>
  <si>
    <t>A141 / Kings Ripton Road roundabout</t>
  </si>
  <si>
    <t>DW020</t>
  </si>
  <si>
    <t>A141 / B1090 SawtryWay roundabout restructuring</t>
  </si>
  <si>
    <t>DW024</t>
  </si>
  <si>
    <t>Signalisation of A1123 / B1090 SawtryWay junction</t>
  </si>
  <si>
    <t>DW029</t>
  </si>
  <si>
    <t>Optimise signal timings at A1307/Pathfinder Way junction</t>
  </si>
  <si>
    <t>MIXED. Direct funding needed. CIL could be used</t>
  </si>
  <si>
    <t>DW032</t>
  </si>
  <si>
    <t>FUNDING TBC (CCC / HDC / CPCA) - to be provided to an agreed specification at time of application.</t>
  </si>
  <si>
    <t>DW033</t>
  </si>
  <si>
    <t>DW034</t>
  </si>
  <si>
    <t>DW039</t>
  </si>
  <si>
    <t>Improve frequency of existing 904 service (to half-hourly)</t>
  </si>
  <si>
    <t>Direct on-site provision needed / external bus operational funding - funding to be provided to an agreed specification at time of application.</t>
  </si>
  <si>
    <t>DW040</t>
  </si>
  <si>
    <t>Shuttle bus (loop service) between Little Paxtonand St Neots</t>
  </si>
  <si>
    <t>GB001</t>
  </si>
  <si>
    <t>Green and Blue Infrastructure</t>
  </si>
  <si>
    <t>Green Infrastructure</t>
  </si>
  <si>
    <t>A road to restoration – creating a visitor hub for Great Fen at New Decoy Farm</t>
  </si>
  <si>
    <t>Creation of a Great Fen visitor hub at New Decoy Farm</t>
  </si>
  <si>
    <t>Great Fen</t>
  </si>
  <si>
    <t>Holme</t>
  </si>
  <si>
    <t>Developer / HDC / Wildlife Trust / Other</t>
  </si>
  <si>
    <t>Grant funding/CIL/other</t>
  </si>
  <si>
    <t>Wildlife Trust response to IDS engagement (Nov 2025)</t>
  </si>
  <si>
    <t>The Project will allow a new area of wetland to be openned up to the public. It will grow visitor numbers and create safe and accessible place to park and explore the Great Fen.</t>
  </si>
  <si>
    <t>GB002</t>
  </si>
  <si>
    <t>Closer to wildlife – RamseyHeights countryside classroom and outdoor facilities</t>
  </si>
  <si>
    <t>Improvements to RamseyHeights countryside classroom and outdoor facilities</t>
  </si>
  <si>
    <t>Ramsey</t>
  </si>
  <si>
    <t>The Project will achieve a new and exciting bird viewing hide/outdoor building, a new bodgers hut to facilitate forest school and training activities, a renewal of the wise womans hut – used as part of the schools engagement programme on local history, a replacement boardwalk and dipping platform area to allow safe access to large pond on site and give unique views of newts and dragonflies. The southern access path to the boardwalk will also be upgraded.</t>
  </si>
  <si>
    <t>GB003</t>
  </si>
  <si>
    <t>Paxton Pits Nature Reserve extension</t>
  </si>
  <si>
    <t>Extension to the Paxton Pits Nature Reserve</t>
  </si>
  <si>
    <t>Developer / HDC / Paxton Pits Nature Reserve / Other</t>
  </si>
  <si>
    <t>HDC</t>
  </si>
  <si>
    <t xml:space="preserve">On 16 September 2025 HDC’s Cabinet approved the signing of the lease to secure the extension of the Paxton Pits Nature Reserve, which will, once the restoration works are complete, extend the Nature Reserve from 78ha to approximately 280ha, making it one of the largest in Cambridgeshire. The project will also provide 27km of footpaths, 8.4km of cycleways, alongside new bird hides and viewpoints.    </t>
  </si>
  <si>
    <t>DW015</t>
  </si>
  <si>
    <t>A141 Spittal's Interchange restructuring including the addition of a slip road from the interchange to the proposed A141 (130m) and a slip road from the bypass to the current A141 (300m). This includes a roundabout where the slip roads join.
Approx. lengths (in bold)</t>
  </si>
  <si>
    <t>National Highways, CCC, CPCA</t>
  </si>
  <si>
    <t>Road Investment Strategy / Developer Contributions (S106/CIL)</t>
  </si>
  <si>
    <t>DW028</t>
  </si>
  <si>
    <t>Optimise the signal timings for the lanes entering BramptonHut Interchange to reduce delays on the entering lanes.</t>
  </si>
  <si>
    <t>National Highways / CCC</t>
  </si>
  <si>
    <t>MIXED. Direct funding needed. National Highways involved</t>
  </si>
  <si>
    <t>Developer Contributions (S106/CIL), CPCA, CCC</t>
  </si>
  <si>
    <t>Developer Contributions (S106/CIL), CCC, CPCA</t>
  </si>
  <si>
    <t>Direct On-Site Provision / Developer Contributions (S106/CIL), CPCA</t>
  </si>
  <si>
    <t>Road Investment Strategy / Developer Contributions (S106/CIL), CPCA</t>
  </si>
  <si>
    <t>Developer Contributions (S106/CIL), CCC and potential CPCA funding</t>
  </si>
  <si>
    <t>FUNDING TBC (CCC / HDC / CPCA) / It is likely this scheme would only be possible after completion of the A141 and St Ives Transport Improvements Scheme.</t>
  </si>
  <si>
    <t>Cambridgeshire Guided Busway route between Cambridge and Chatteris via St Ives P&amp;R and Warboys (1 bph)
Approx. length 30km</t>
  </si>
  <si>
    <t>Cambridgeshire Guided Busway route between Cambridge and Huntingdon Racecourse P&amp;R, via St IvesP&amp;R, the A1307, Huntingdon town centre, and Hinchingbrooke (6 bph)
Approx. length 14.75km</t>
  </si>
  <si>
    <t>Cambridgeshire Guided Busway route between Cambridge and Alconbury Weald via St Ives P&amp;R, Huntingdontown centre, and Grange Farm (Alconbury Weald) (4 bph)
Approx. length 25km</t>
  </si>
  <si>
    <t>LCWIP Scheme 3: Alconbury- Huntingdon Cycleway
- B1043 (widen shared use path, provide safe crossing of roundabouts)
- Ermine Street (widen shared use path, install solar studs)
- Spittalls Way Junction (at grade crossing)
- Wertheim Way (parallel crossing)
- Stukeley Meadows path (resurface)
Approx length 7.25km</t>
  </si>
  <si>
    <t>FUNDING TBC (CCC / HDC / CPCA) - to be provided to an agreed specification at time of application. / It is likely this scheme would only be possible after completion of the A141 and St Ives Transport Improvements Scheme.</t>
  </si>
  <si>
    <t>Hill Rise (St Ives) to Huntingdon (Spittals Way / March Road / Houghton Road / Main Street roundabout) cycleway
Approx. length 5km</t>
  </si>
  <si>
    <t>Direct On-Site Provision / Developer Contributions (S106/CIL) and other sources of funding from CCC and CPCA.</t>
  </si>
  <si>
    <t>FUNDING TBC (CCC / HDC / CPCA) / It is likely this scheme would only be possible after completion of the A141 and St Ives Transport Improvements Scheme. Engagement with CCC required as Local Highway Auuthority input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</si>
</sst>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809]* #,##0_-;\-[$£-809]* #,##0_-;_-[$£-809]* &quot;-&quot;??_-;_-@_-"/>
  </numFmts>
  <fonts count="5" x14ac:knownFonts="1">
    <font>
      <sz val="11"/>
      <color theme="1"/>
      <name val="Arial"/>
      <family val="2"/>
    </font>
    <font>
      <b/>
      <sz val="11"/>
      <color theme="1"/>
      <name val="Arial"/>
      <family val="2"/>
    </font>
    <font>
      <sz val="11"/>
      <color rgb="FF000000"/>
      <name val="Arial"/>
      <family val="2"/>
    </font>
    <font>
      <sz val="12"/>
      <color rgb="FF333333"/>
      <name val="Arial"/>
      <family val="2"/>
    </font>
    <font>
      <sz val="11"/>
      <color rgb="FF242424"/>
      <name val="Arial"/>
      <family val="2"/>
    </font>
  </fonts>
  <fills count="9">
    <fill>
      <patternFill patternType="none"/>
    </fill>
    <fill>
      <patternFill patternType="gray125"/>
    </fill>
    <fill>
      <patternFill patternType="solid">
        <fgColor theme="2" tint="-0.34998626667073579"/>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theme="2" tint="-0.14999847407452621"/>
        <bgColor indexed="64"/>
      </patternFill>
    </fill>
    <fill>
      <patternFill patternType="solid">
        <fgColor theme="2" tint="-4.9989318521683403E-2"/>
        <bgColor indexed="64"/>
      </patternFill>
    </fill>
    <fill>
      <patternFill patternType="solid">
        <fgColor theme="3" tint="0.79998168889431442"/>
        <bgColor indexed="64"/>
      </patternFill>
    </fill>
    <fill>
      <patternFill patternType="solid">
        <fgColor rgb="FFFFC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8">
    <xf numFmtId="0" fontId="0" fillId="0" borderId="0" xfId="0"/>
    <xf numFmtId="0" fontId="1" fillId="2" borderId="1" xfId="0" applyFont="1" applyFill="1" applyBorder="1" applyAlignment="1">
      <alignment horizontal="left" vertical="center" wrapText="1"/>
    </xf>
    <xf numFmtId="0" fontId="0" fillId="2" borderId="1" xfId="0" applyFill="1" applyBorder="1" applyAlignment="1">
      <alignment horizontal="left" vertical="center" wrapText="1"/>
    </xf>
    <xf numFmtId="0" fontId="0" fillId="3" borderId="1" xfId="0" applyFill="1"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1" fillId="3" borderId="1" xfId="0" applyFont="1" applyFill="1" applyBorder="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164" fontId="0" fillId="0" borderId="1" xfId="0" applyNumberFormat="1" applyBorder="1" applyAlignment="1">
      <alignment horizontal="left" vertical="center" wrapText="1"/>
    </xf>
    <xf numFmtId="44" fontId="0" fillId="0" borderId="1" xfId="0" applyNumberFormat="1" applyBorder="1" applyAlignment="1">
      <alignment horizontal="right" vertical="center" wrapText="1"/>
    </xf>
    <xf numFmtId="0" fontId="1" fillId="5" borderId="1" xfId="0" applyFont="1" applyFill="1" applyBorder="1" applyAlignment="1">
      <alignment horizontal="left" vertical="center" wrapText="1"/>
    </xf>
    <xf numFmtId="0" fontId="0" fillId="6" borderId="1" xfId="0" applyFill="1" applyBorder="1" applyAlignment="1">
      <alignment horizontal="left" vertical="center" wrapText="1"/>
    </xf>
    <xf numFmtId="0" fontId="0" fillId="7" borderId="0" xfId="0" applyFill="1" applyAlignment="1">
      <alignment horizontal="left" vertical="center" wrapText="1"/>
    </xf>
    <xf numFmtId="0" fontId="1" fillId="4" borderId="1" xfId="0" applyFont="1" applyFill="1" applyBorder="1" applyAlignment="1">
      <alignment horizontal="left" vertical="center" wrapText="1"/>
    </xf>
    <xf numFmtId="44" fontId="0" fillId="0" borderId="0" xfId="0" applyNumberFormat="1" applyAlignment="1">
      <alignment horizontal="right" vertical="center" wrapText="1"/>
    </xf>
    <xf numFmtId="0" fontId="3" fillId="0" borderId="0" xfId="0" applyFont="1"/>
    <xf numFmtId="0" fontId="0" fillId="8" borderId="1" xfId="0" applyFill="1" applyBorder="1" applyAlignment="1">
      <alignment horizontal="left" vertical="center" wrapText="1"/>
    </xf>
    <xf numFmtId="0" fontId="0" fillId="8" borderId="1" xfId="0" applyFill="1" applyBorder="1" applyAlignment="1">
      <alignment vertical="center" wrapText="1"/>
    </xf>
    <xf numFmtId="0" fontId="0" fillId="0" borderId="2" xfId="0" applyBorder="1" applyAlignment="1">
      <alignment horizontal="left" vertical="center" wrapText="1"/>
    </xf>
    <xf numFmtId="0" fontId="0" fillId="0" borderId="1" xfId="0" applyBorder="1" applyAlignment="1">
      <alignment vertical="center" wrapText="1"/>
    </xf>
    <xf numFmtId="0" fontId="0" fillId="0" borderId="1" xfId="0" applyBorder="1" applyAlignment="1">
      <alignment vertical="center"/>
    </xf>
    <xf numFmtId="0" fontId="4" fillId="0" borderId="1" xfId="0" applyFont="1" applyBorder="1" applyAlignment="1">
      <alignment wrapText="1"/>
    </xf>
    <xf numFmtId="0" fontId="0" fillId="0" borderId="3" xfId="0" applyBorder="1" applyAlignment="1">
      <alignment vertical="center" wrapText="1"/>
    </xf>
    <xf numFmtId="0" fontId="0" fillId="8" borderId="1" xfId="0" applyFill="1" applyBorder="1" applyAlignment="1">
      <alignment vertical="center"/>
    </xf>
    <xf numFmtId="0" fontId="0" fillId="0" borderId="3" xfId="0"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acd.ross97@gmail.com" id="{4DF996D4-67FD-4CEE-BFE1-7EF43880CFC8}" userId="S::urn:spo:guest#acd.ross97@gmail.com::" providerId="AD"/>
  <person displayName="Nicki Faulkner" id="{783CCC07-4B8F-44A6-87C2-2A9B4A70AD6A}" userId="S::nicki@dacplanning.com::78f8f125-a329-4bea-b63f-81c5fd664f87" providerId="AD"/>
</personList>
</file>

<file path=xl/theme/theme1.xml><?xml version="1.0" encoding="utf-8"?>
<a:theme xmlns:a="http://schemas.openxmlformats.org/drawingml/2006/main" name="Office Theme">
  <a:themeElements>
    <a:clrScheme name="Arup">
      <a:dk1>
        <a:srgbClr val="000000"/>
      </a:dk1>
      <a:lt1>
        <a:srgbClr val="FFFFFF"/>
      </a:lt1>
      <a:dk2>
        <a:srgbClr val="E61E28"/>
      </a:dk2>
      <a:lt2>
        <a:srgbClr val="FFFFFF"/>
      </a:lt2>
      <a:accent1>
        <a:srgbClr val="E61E28"/>
      </a:accent1>
      <a:accent2>
        <a:srgbClr val="7D4196"/>
      </a:accent2>
      <a:accent3>
        <a:srgbClr val="005AAA"/>
      </a:accent3>
      <a:accent4>
        <a:srgbClr val="32A4A0"/>
      </a:accent4>
      <a:accent5>
        <a:srgbClr val="C83C96"/>
      </a:accent5>
      <a:accent6>
        <a:srgbClr val="4BA046"/>
      </a:accent6>
      <a:hlink>
        <a:srgbClr val="606062"/>
      </a:hlink>
      <a:folHlink>
        <a:srgbClr val="C9C9CA"/>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2" dT="2026-01-19T16:36:16.85" personId="{4DF996D4-67FD-4CEE-BFE1-7EF43880CFC8}" id="{7D7587EF-A7C1-4558-BBDB-769CB1895DC1}">
    <text>A141 Bypass scheme coloured grey. Different elements can be funded through CIL / S106 though / CPCA but the scheme should be seen as one piece of mitigation</text>
  </threadedComment>
  <threadedComment ref="D12" dT="2026-01-20T14:27:04.64" personId="{783CCC07-4B8F-44A6-87C2-2A9B4A70AD6A}" id="{7327D7B8-3807-4821-A6C6-02D231EF2C5D}" parentId="{7D7587EF-A7C1-4558-BBDB-769CB1895DC1}">
    <text>Thank you, this is really helpful to flag up.  Do you think the apportionment exercise will show up which sites may need to contribute to which mitigation?  And is the £63million cost, the total for the individual projects below the listing?</text>
  </threadedComment>
  <threadedComment ref="D12" dT="2026-01-20T15:40:19.21" personId="{4DF996D4-67FD-4CEE-BFE1-7EF43880CFC8}" id="{10125EA9-547C-4FC7-A7B8-1D450A47957A}" parentId="{7D7587EF-A7C1-4558-BBDB-769CB1895DC1}">
    <text xml:space="preserve">I read it as £63m for the actual new road. Then an additional £16m for junctions onto the new road. Some of these junctions can be easily secured through S106 as they serve the SLAs (but not all junctions do this - see A141 Bypass tables to the right and the maps in the "notes" tab). Total "Critical" CAPEX for the Bypass is £79m, there are then additional "non-critical" add-ons which would take the total to £198m. The apportionment exercise could help (but in a limited way) to telling us how much of the total "Critical" and "Non-critical" cost could be apportioned to which site - though I think it is very ambitious to try and cover £78m or £198m through S106. Particularly seeing as the bypass would tie into the Strategic Road Network. Assigning the junctions to sites though can be done - see col S &amp; T. Happy to chat through as it is a little confusing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60F3E-66BB-4463-977C-5871BC7A9832}">
  <sheetPr>
    <tabColor rgb="FFD6F75C"/>
    <pageSetUpPr fitToPage="1"/>
  </sheetPr>
  <dimension ref="A1:DO46"/>
  <sheetViews>
    <sheetView tabSelected="1" zoomScale="80" zoomScaleNormal="80" workbookViewId="0">
      <pane ySplit="2" topLeftCell="A10" activePane="bottomLeft" state="frozen"/>
      <selection activeCell="S9" sqref="S9"/>
      <selection pane="bottomLeft" activeCell="O64" sqref="O64"/>
    </sheetView>
  </sheetViews>
  <sheetFormatPr defaultColWidth="8.69921875" defaultRowHeight="13.8" x14ac:dyDescent="0.25"/>
  <cols>
    <col min="1" max="1" width="10.19921875" style="7" customWidth="1"/>
    <col min="2" max="2" width="14.3984375" style="7" customWidth="1"/>
    <col min="3" max="3" width="14.8984375" style="4" customWidth="1"/>
    <col min="4" max="4" width="20.09765625" style="4" customWidth="1"/>
    <col min="5" max="5" width="40.69921875" style="4" customWidth="1"/>
    <col min="6" max="6" width="20" style="4" customWidth="1"/>
    <col min="7" max="8" width="15.8984375" style="4" hidden="1" customWidth="1"/>
    <col min="9" max="9" width="14.19921875" style="4" hidden="1" customWidth="1"/>
    <col min="10" max="12" width="30.69921875" style="4" hidden="1" customWidth="1"/>
    <col min="13" max="13" width="22.19921875" style="4" customWidth="1"/>
    <col min="14" max="14" width="16" style="4" customWidth="1"/>
    <col min="15" max="16" width="13" style="4" bestFit="1" customWidth="1"/>
    <col min="17" max="17" width="15.69921875" style="17" bestFit="1" customWidth="1"/>
    <col min="18" max="18" width="26" style="4" bestFit="1" customWidth="1"/>
    <col min="19" max="19" width="12.69921875" style="4" customWidth="1"/>
    <col min="20" max="20" width="28.5" style="4" customWidth="1"/>
    <col min="21" max="21" width="83.09765625" style="4" customWidth="1"/>
    <col min="22" max="22" width="8.69921875" style="4"/>
    <col min="23" max="23" width="8.69921875" style="5"/>
    <col min="24" max="24" width="16.19921875" style="4" customWidth="1"/>
    <col min="25" max="25" width="21" style="4" customWidth="1"/>
    <col min="26" max="26" width="16.69921875" style="4" customWidth="1"/>
    <col min="27" max="27" width="13.3984375" style="4" customWidth="1"/>
    <col min="28" max="28" width="12.59765625" style="4" customWidth="1"/>
    <col min="29" max="29" width="10.3984375" style="4" customWidth="1"/>
    <col min="30" max="30" width="13.19921875" style="4" customWidth="1"/>
    <col min="31" max="31" width="13.5" style="4" customWidth="1"/>
    <col min="32" max="32" width="12.3984375" style="4" customWidth="1"/>
    <col min="33" max="33" width="13.09765625" style="4" customWidth="1"/>
    <col min="34" max="34" width="14.5" style="4" customWidth="1"/>
    <col min="35" max="16384" width="8.69921875" style="4"/>
  </cols>
  <sheetData>
    <row r="1" spans="1:119" ht="27.6" x14ac:dyDescent="0.25">
      <c r="A1" s="1" t="s">
        <v>0</v>
      </c>
      <c r="B1" s="1" t="s">
        <v>1</v>
      </c>
      <c r="C1" s="2" t="s">
        <v>2</v>
      </c>
      <c r="D1" s="2" t="s">
        <v>3</v>
      </c>
      <c r="E1" s="2" t="s">
        <v>4</v>
      </c>
      <c r="F1" s="2" t="s">
        <v>5</v>
      </c>
      <c r="G1" s="2" t="s">
        <v>6</v>
      </c>
      <c r="H1" s="2" t="s">
        <v>7</v>
      </c>
      <c r="I1" s="2" t="s">
        <v>8</v>
      </c>
      <c r="J1" s="2" t="s">
        <v>9</v>
      </c>
      <c r="K1" s="2" t="s">
        <v>10</v>
      </c>
      <c r="L1" s="2" t="s">
        <v>11</v>
      </c>
      <c r="M1" s="3" t="s">
        <v>12</v>
      </c>
      <c r="N1" s="3" t="s">
        <v>13</v>
      </c>
      <c r="O1" s="3" t="s">
        <v>14</v>
      </c>
      <c r="P1" s="3" t="s">
        <v>15</v>
      </c>
      <c r="Q1" s="3" t="s">
        <v>16</v>
      </c>
      <c r="R1" s="3" t="s">
        <v>17</v>
      </c>
      <c r="S1" s="3" t="s">
        <v>18</v>
      </c>
      <c r="T1" s="3" t="s">
        <v>19</v>
      </c>
      <c r="U1" s="3" t="s">
        <v>20</v>
      </c>
    </row>
    <row r="2" spans="1:119" s="7" customFormat="1" ht="41.4" x14ac:dyDescent="0.25">
      <c r="A2" s="1" t="s">
        <v>0</v>
      </c>
      <c r="B2" s="1" t="s">
        <v>1</v>
      </c>
      <c r="C2" s="1" t="s">
        <v>2</v>
      </c>
      <c r="D2" s="1" t="s">
        <v>3</v>
      </c>
      <c r="E2" s="1" t="s">
        <v>4</v>
      </c>
      <c r="F2" s="1" t="s">
        <v>5</v>
      </c>
      <c r="G2" s="1" t="s">
        <v>6</v>
      </c>
      <c r="H2" s="6" t="s">
        <v>7</v>
      </c>
      <c r="I2" s="6" t="s">
        <v>8</v>
      </c>
      <c r="J2" s="6" t="s">
        <v>9</v>
      </c>
      <c r="K2" s="6" t="s">
        <v>10</v>
      </c>
      <c r="L2" s="6" t="s">
        <v>11</v>
      </c>
      <c r="M2" s="6" t="s">
        <v>12</v>
      </c>
      <c r="N2" s="6" t="s">
        <v>13</v>
      </c>
      <c r="O2" s="6" t="s">
        <v>21</v>
      </c>
      <c r="P2" s="6" t="s">
        <v>22</v>
      </c>
      <c r="Q2" s="6" t="s">
        <v>16</v>
      </c>
      <c r="R2" s="6" t="s">
        <v>17</v>
      </c>
      <c r="S2" s="6" t="s">
        <v>18</v>
      </c>
      <c r="T2" s="6" t="s">
        <v>19</v>
      </c>
      <c r="U2" s="6" t="s">
        <v>20</v>
      </c>
      <c r="W2" s="8"/>
    </row>
    <row r="3" spans="1:119" ht="41.4" x14ac:dyDescent="0.25">
      <c r="A3" s="16" t="s">
        <v>23</v>
      </c>
      <c r="B3" s="13" t="s">
        <v>24</v>
      </c>
      <c r="C3" s="14" t="s">
        <v>25</v>
      </c>
      <c r="D3" s="9" t="s">
        <v>26</v>
      </c>
      <c r="E3" s="9" t="s">
        <v>27</v>
      </c>
      <c r="F3" s="9" t="s">
        <v>28</v>
      </c>
      <c r="G3" s="9" t="s">
        <v>29</v>
      </c>
      <c r="H3" s="9" t="s">
        <v>29</v>
      </c>
      <c r="I3" s="9" t="s">
        <v>30</v>
      </c>
      <c r="J3" s="9" t="s">
        <v>29</v>
      </c>
      <c r="K3" s="9" t="s">
        <v>29</v>
      </c>
      <c r="L3" s="9" t="s">
        <v>29</v>
      </c>
      <c r="M3" s="9" t="s">
        <v>31</v>
      </c>
      <c r="N3" s="9" t="s">
        <v>32</v>
      </c>
      <c r="O3" s="11">
        <v>22000000</v>
      </c>
      <c r="P3" s="9"/>
      <c r="Q3" s="12"/>
      <c r="R3" s="9" t="s">
        <v>33</v>
      </c>
      <c r="S3" s="9" t="s">
        <v>34</v>
      </c>
      <c r="T3" s="9" t="s">
        <v>35</v>
      </c>
      <c r="U3" s="9" t="s">
        <v>36</v>
      </c>
      <c r="V3" s="5"/>
      <c r="W3" s="18"/>
    </row>
    <row r="4" spans="1:119" ht="138" x14ac:dyDescent="0.25">
      <c r="A4" s="16" t="s">
        <v>89</v>
      </c>
      <c r="B4" s="13" t="s">
        <v>38</v>
      </c>
      <c r="C4" s="14" t="s">
        <v>90</v>
      </c>
      <c r="D4" s="9" t="s">
        <v>91</v>
      </c>
      <c r="E4" s="10" t="s">
        <v>184</v>
      </c>
      <c r="F4" s="9" t="s">
        <v>28</v>
      </c>
      <c r="G4" s="9" t="s">
        <v>29</v>
      </c>
      <c r="H4" s="9" t="s">
        <v>29</v>
      </c>
      <c r="I4" s="9" t="s">
        <v>42</v>
      </c>
      <c r="J4" s="9" t="s">
        <v>29</v>
      </c>
      <c r="K4" s="9" t="s">
        <v>29</v>
      </c>
      <c r="L4" s="9" t="s">
        <v>29</v>
      </c>
      <c r="M4" s="9" t="s">
        <v>55</v>
      </c>
      <c r="N4" s="9" t="s">
        <v>32</v>
      </c>
      <c r="O4" s="11">
        <v>11565000</v>
      </c>
      <c r="P4" s="11">
        <v>0</v>
      </c>
      <c r="Q4" s="12">
        <f t="shared" ref="Q4:Q42" si="0">O4-P4</f>
        <v>11565000</v>
      </c>
      <c r="R4" s="9" t="s">
        <v>84</v>
      </c>
      <c r="S4" s="9" t="s">
        <v>44</v>
      </c>
      <c r="T4" s="9" t="s">
        <v>45</v>
      </c>
      <c r="U4" s="9" t="s">
        <v>92</v>
      </c>
      <c r="V4" s="5"/>
      <c r="W4" s="18"/>
    </row>
    <row r="5" spans="1:119" ht="96.6" x14ac:dyDescent="0.25">
      <c r="A5" s="16" t="s">
        <v>93</v>
      </c>
      <c r="B5" s="13" t="s">
        <v>38</v>
      </c>
      <c r="C5" s="14" t="s">
        <v>90</v>
      </c>
      <c r="D5" s="9" t="s">
        <v>94</v>
      </c>
      <c r="E5" s="10" t="s">
        <v>95</v>
      </c>
      <c r="F5" s="9" t="s">
        <v>28</v>
      </c>
      <c r="G5" s="9" t="s">
        <v>29</v>
      </c>
      <c r="H5" s="9" t="s">
        <v>29</v>
      </c>
      <c r="I5" s="9" t="s">
        <v>42</v>
      </c>
      <c r="J5" s="9" t="s">
        <v>29</v>
      </c>
      <c r="K5" s="9" t="s">
        <v>29</v>
      </c>
      <c r="L5" s="9" t="s">
        <v>29</v>
      </c>
      <c r="M5" s="9" t="s">
        <v>55</v>
      </c>
      <c r="N5" s="9" t="s">
        <v>32</v>
      </c>
      <c r="O5" s="11">
        <v>3990000</v>
      </c>
      <c r="P5" s="11">
        <v>0</v>
      </c>
      <c r="Q5" s="12">
        <f t="shared" si="0"/>
        <v>3990000</v>
      </c>
      <c r="R5" s="9" t="s">
        <v>84</v>
      </c>
      <c r="S5" s="9" t="s">
        <v>44</v>
      </c>
      <c r="T5" s="9" t="s">
        <v>96</v>
      </c>
      <c r="U5" s="9" t="s">
        <v>97</v>
      </c>
      <c r="V5" s="5"/>
      <c r="W5" s="18"/>
    </row>
    <row r="6" spans="1:119" ht="138" x14ac:dyDescent="0.25">
      <c r="A6" s="16" t="s">
        <v>98</v>
      </c>
      <c r="B6" s="13" t="s">
        <v>38</v>
      </c>
      <c r="C6" s="14" t="s">
        <v>90</v>
      </c>
      <c r="D6" s="9" t="s">
        <v>99</v>
      </c>
      <c r="E6" s="10" t="s">
        <v>100</v>
      </c>
      <c r="F6" s="9" t="s">
        <v>28</v>
      </c>
      <c r="G6" s="9" t="s">
        <v>29</v>
      </c>
      <c r="H6" s="9" t="s">
        <v>29</v>
      </c>
      <c r="I6" s="9" t="s">
        <v>42</v>
      </c>
      <c r="J6" s="9" t="s">
        <v>29</v>
      </c>
      <c r="K6" s="9" t="s">
        <v>29</v>
      </c>
      <c r="L6" s="9" t="s">
        <v>29</v>
      </c>
      <c r="M6" s="9" t="s">
        <v>55</v>
      </c>
      <c r="N6" s="9" t="s">
        <v>32</v>
      </c>
      <c r="O6" s="11">
        <v>3930000</v>
      </c>
      <c r="P6" s="11">
        <v>0</v>
      </c>
      <c r="Q6" s="12">
        <f t="shared" si="0"/>
        <v>3930000</v>
      </c>
      <c r="R6" s="9" t="s">
        <v>84</v>
      </c>
      <c r="S6" s="9" t="s">
        <v>44</v>
      </c>
      <c r="T6" s="9" t="s">
        <v>96</v>
      </c>
      <c r="U6" s="9" t="s">
        <v>97</v>
      </c>
      <c r="V6" s="5"/>
      <c r="W6" s="18"/>
    </row>
    <row r="7" spans="1:119" ht="110.4" x14ac:dyDescent="0.25">
      <c r="A7" s="16" t="s">
        <v>101</v>
      </c>
      <c r="B7" s="13" t="s">
        <v>38</v>
      </c>
      <c r="C7" s="14" t="s">
        <v>90</v>
      </c>
      <c r="D7" s="9" t="s">
        <v>91</v>
      </c>
      <c r="E7" s="10" t="s">
        <v>102</v>
      </c>
      <c r="F7" s="9" t="s">
        <v>28</v>
      </c>
      <c r="G7" s="9" t="s">
        <v>29</v>
      </c>
      <c r="H7" s="9" t="s">
        <v>29</v>
      </c>
      <c r="I7" s="9" t="s">
        <v>42</v>
      </c>
      <c r="J7" s="9" t="s">
        <v>29</v>
      </c>
      <c r="K7" s="9" t="s">
        <v>29</v>
      </c>
      <c r="L7" s="9" t="s">
        <v>29</v>
      </c>
      <c r="M7" s="9" t="s">
        <v>43</v>
      </c>
      <c r="N7" s="9" t="s">
        <v>32</v>
      </c>
      <c r="O7" s="11">
        <v>3790000</v>
      </c>
      <c r="P7" s="11">
        <v>0</v>
      </c>
      <c r="Q7" s="12">
        <f t="shared" si="0"/>
        <v>3790000</v>
      </c>
      <c r="R7" s="9" t="s">
        <v>84</v>
      </c>
      <c r="S7" s="9" t="s">
        <v>44</v>
      </c>
      <c r="T7" s="9" t="s">
        <v>45</v>
      </c>
      <c r="U7" s="9" t="s">
        <v>65</v>
      </c>
      <c r="V7" s="5"/>
      <c r="W7" s="18"/>
    </row>
    <row r="8" spans="1:119" ht="138" x14ac:dyDescent="0.25">
      <c r="A8" s="16" t="s">
        <v>103</v>
      </c>
      <c r="B8" s="13" t="s">
        <v>38</v>
      </c>
      <c r="C8" s="14" t="s">
        <v>90</v>
      </c>
      <c r="D8" s="9" t="s">
        <v>91</v>
      </c>
      <c r="E8" s="10" t="s">
        <v>104</v>
      </c>
      <c r="F8" s="9" t="s">
        <v>28</v>
      </c>
      <c r="G8" s="9" t="s">
        <v>29</v>
      </c>
      <c r="H8" s="9" t="s">
        <v>29</v>
      </c>
      <c r="I8" s="9" t="s">
        <v>42</v>
      </c>
      <c r="J8" s="9" t="s">
        <v>29</v>
      </c>
      <c r="K8" s="9" t="s">
        <v>29</v>
      </c>
      <c r="L8" s="9" t="s">
        <v>29</v>
      </c>
      <c r="M8" s="9" t="s">
        <v>55</v>
      </c>
      <c r="N8" s="9" t="s">
        <v>32</v>
      </c>
      <c r="O8" s="11">
        <v>3390000</v>
      </c>
      <c r="P8" s="11">
        <v>0</v>
      </c>
      <c r="Q8" s="12">
        <f t="shared" si="0"/>
        <v>3390000</v>
      </c>
      <c r="R8" s="9" t="s">
        <v>84</v>
      </c>
      <c r="S8" s="9" t="s">
        <v>44</v>
      </c>
      <c r="T8" s="9" t="s">
        <v>96</v>
      </c>
      <c r="U8" s="9" t="s">
        <v>97</v>
      </c>
      <c r="V8" s="5"/>
      <c r="W8" s="18"/>
    </row>
    <row r="9" spans="1:119" s="15" customFormat="1" ht="96.6" x14ac:dyDescent="0.25">
      <c r="A9" s="16" t="s">
        <v>105</v>
      </c>
      <c r="B9" s="13" t="s">
        <v>38</v>
      </c>
      <c r="C9" s="14" t="s">
        <v>90</v>
      </c>
      <c r="D9" s="9" t="s">
        <v>91</v>
      </c>
      <c r="E9" s="10" t="s">
        <v>106</v>
      </c>
      <c r="F9" s="9" t="s">
        <v>28</v>
      </c>
      <c r="G9" s="9" t="s">
        <v>29</v>
      </c>
      <c r="H9" s="9" t="s">
        <v>29</v>
      </c>
      <c r="I9" s="9" t="s">
        <v>42</v>
      </c>
      <c r="J9" s="9" t="s">
        <v>29</v>
      </c>
      <c r="K9" s="9" t="s">
        <v>29</v>
      </c>
      <c r="L9" s="9" t="s">
        <v>29</v>
      </c>
      <c r="M9" s="9" t="s">
        <v>55</v>
      </c>
      <c r="N9" s="9" t="s">
        <v>32</v>
      </c>
      <c r="O9" s="11">
        <v>2315000</v>
      </c>
      <c r="P9" s="11">
        <v>0</v>
      </c>
      <c r="Q9" s="12">
        <f t="shared" si="0"/>
        <v>2315000</v>
      </c>
      <c r="R9" s="9" t="s">
        <v>84</v>
      </c>
      <c r="S9" s="9" t="s">
        <v>44</v>
      </c>
      <c r="T9" s="9" t="s">
        <v>45</v>
      </c>
      <c r="U9" s="9" t="s">
        <v>65</v>
      </c>
      <c r="V9" s="5"/>
      <c r="W9" s="18"/>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row>
    <row r="10" spans="1:119" s="15" customFormat="1" ht="124.2" x14ac:dyDescent="0.25">
      <c r="A10" s="16" t="s">
        <v>107</v>
      </c>
      <c r="B10" s="13" t="s">
        <v>38</v>
      </c>
      <c r="C10" s="14" t="s">
        <v>90</v>
      </c>
      <c r="D10" s="9" t="s">
        <v>91</v>
      </c>
      <c r="E10" s="10" t="s">
        <v>108</v>
      </c>
      <c r="F10" s="9" t="s">
        <v>28</v>
      </c>
      <c r="G10" s="9" t="s">
        <v>29</v>
      </c>
      <c r="H10" s="9" t="s">
        <v>29</v>
      </c>
      <c r="I10" s="9" t="s">
        <v>42</v>
      </c>
      <c r="J10" s="9" t="s">
        <v>29</v>
      </c>
      <c r="K10" s="9" t="s">
        <v>29</v>
      </c>
      <c r="L10" s="9" t="s">
        <v>29</v>
      </c>
      <c r="M10" s="9" t="s">
        <v>55</v>
      </c>
      <c r="N10" s="9" t="s">
        <v>32</v>
      </c>
      <c r="O10" s="11">
        <v>170000</v>
      </c>
      <c r="P10" s="11">
        <v>0</v>
      </c>
      <c r="Q10" s="12">
        <f t="shared" si="0"/>
        <v>170000</v>
      </c>
      <c r="R10" s="9" t="s">
        <v>84</v>
      </c>
      <c r="S10" s="9" t="s">
        <v>68</v>
      </c>
      <c r="T10" s="9" t="s">
        <v>45</v>
      </c>
      <c r="U10" s="9" t="s">
        <v>109</v>
      </c>
      <c r="V10" s="5"/>
      <c r="W10" s="18"/>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row>
    <row r="11" spans="1:119" s="15" customFormat="1" ht="41.4" x14ac:dyDescent="0.25">
      <c r="A11" s="16" t="s">
        <v>110</v>
      </c>
      <c r="B11" s="13" t="s">
        <v>38</v>
      </c>
      <c r="C11" s="14" t="s">
        <v>90</v>
      </c>
      <c r="D11" s="9" t="s">
        <v>91</v>
      </c>
      <c r="E11" s="10" t="s">
        <v>111</v>
      </c>
      <c r="F11" s="9" t="s">
        <v>28</v>
      </c>
      <c r="G11" s="9" t="s">
        <v>29</v>
      </c>
      <c r="H11" s="9" t="s">
        <v>29</v>
      </c>
      <c r="I11" s="9" t="s">
        <v>42</v>
      </c>
      <c r="J11" s="9" t="s">
        <v>29</v>
      </c>
      <c r="K11" s="9" t="s">
        <v>29</v>
      </c>
      <c r="L11" s="9" t="s">
        <v>29</v>
      </c>
      <c r="M11" s="9" t="s">
        <v>43</v>
      </c>
      <c r="N11" s="9" t="s">
        <v>32</v>
      </c>
      <c r="O11" s="11">
        <v>145000</v>
      </c>
      <c r="P11" s="11">
        <v>0</v>
      </c>
      <c r="Q11" s="12">
        <f t="shared" si="0"/>
        <v>145000</v>
      </c>
      <c r="R11" s="9" t="s">
        <v>84</v>
      </c>
      <c r="S11" s="9" t="s">
        <v>34</v>
      </c>
      <c r="T11" s="9" t="s">
        <v>45</v>
      </c>
      <c r="U11" s="9" t="s">
        <v>65</v>
      </c>
      <c r="V11" s="5"/>
      <c r="W11" s="18"/>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row>
    <row r="12" spans="1:119" s="15" customFormat="1" ht="69" x14ac:dyDescent="0.25">
      <c r="A12" s="16" t="s">
        <v>124</v>
      </c>
      <c r="B12" s="13" t="s">
        <v>38</v>
      </c>
      <c r="C12" s="14" t="s">
        <v>39</v>
      </c>
      <c r="D12" s="9" t="s">
        <v>40</v>
      </c>
      <c r="E12" s="10" t="s">
        <v>125</v>
      </c>
      <c r="F12" s="9" t="s">
        <v>28</v>
      </c>
      <c r="G12" s="9" t="s">
        <v>29</v>
      </c>
      <c r="H12" s="9" t="s">
        <v>29</v>
      </c>
      <c r="I12" s="9" t="s">
        <v>42</v>
      </c>
      <c r="J12" s="9" t="s">
        <v>29</v>
      </c>
      <c r="K12" s="9" t="s">
        <v>29</v>
      </c>
      <c r="L12" s="9" t="s">
        <v>29</v>
      </c>
      <c r="M12" s="9" t="s">
        <v>55</v>
      </c>
      <c r="N12" s="9" t="s">
        <v>76</v>
      </c>
      <c r="O12" s="11">
        <v>63240000</v>
      </c>
      <c r="P12" s="11">
        <v>0</v>
      </c>
      <c r="Q12" s="12">
        <f t="shared" si="0"/>
        <v>63240000</v>
      </c>
      <c r="R12" s="9" t="s">
        <v>187</v>
      </c>
      <c r="S12" s="9" t="s">
        <v>68</v>
      </c>
      <c r="T12" s="9" t="s">
        <v>45</v>
      </c>
      <c r="U12" s="9" t="s">
        <v>180</v>
      </c>
      <c r="V12" s="5"/>
      <c r="W12" s="18"/>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row>
    <row r="13" spans="1:119" s="15" customFormat="1" ht="41.4" x14ac:dyDescent="0.25">
      <c r="A13" s="16" t="s">
        <v>37</v>
      </c>
      <c r="B13" s="13" t="s">
        <v>38</v>
      </c>
      <c r="C13" s="14" t="s">
        <v>39</v>
      </c>
      <c r="D13" s="9" t="s">
        <v>40</v>
      </c>
      <c r="E13" s="10" t="s">
        <v>41</v>
      </c>
      <c r="F13" s="9" t="s">
        <v>28</v>
      </c>
      <c r="G13" s="9" t="s">
        <v>29</v>
      </c>
      <c r="H13" s="9" t="s">
        <v>29</v>
      </c>
      <c r="I13" s="9" t="s">
        <v>42</v>
      </c>
      <c r="J13" s="9" t="s">
        <v>29</v>
      </c>
      <c r="K13" s="9" t="s">
        <v>29</v>
      </c>
      <c r="L13" s="9" t="s">
        <v>29</v>
      </c>
      <c r="M13" s="9" t="s">
        <v>43</v>
      </c>
      <c r="N13" s="9" t="s">
        <v>32</v>
      </c>
      <c r="O13" s="11">
        <v>13475000</v>
      </c>
      <c r="P13" s="11">
        <v>0</v>
      </c>
      <c r="Q13" s="12">
        <f t="shared" si="0"/>
        <v>13475000</v>
      </c>
      <c r="R13" s="9" t="s">
        <v>84</v>
      </c>
      <c r="S13" s="9" t="s">
        <v>44</v>
      </c>
      <c r="T13" s="9" t="s">
        <v>45</v>
      </c>
      <c r="U13" s="9" t="s">
        <v>46</v>
      </c>
      <c r="V13" s="5"/>
      <c r="W13" s="18"/>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row>
    <row r="14" spans="1:119" s="15" customFormat="1" ht="41.4" x14ac:dyDescent="0.25">
      <c r="A14" s="16" t="s">
        <v>47</v>
      </c>
      <c r="B14" s="13" t="s">
        <v>38</v>
      </c>
      <c r="C14" s="14" t="s">
        <v>39</v>
      </c>
      <c r="D14" s="9" t="s">
        <v>40</v>
      </c>
      <c r="E14" s="10" t="s">
        <v>48</v>
      </c>
      <c r="F14" s="9" t="s">
        <v>28</v>
      </c>
      <c r="G14" s="9" t="s">
        <v>29</v>
      </c>
      <c r="H14" s="9" t="s">
        <v>29</v>
      </c>
      <c r="I14" s="9" t="s">
        <v>42</v>
      </c>
      <c r="J14" s="9" t="s">
        <v>29</v>
      </c>
      <c r="K14" s="9" t="s">
        <v>29</v>
      </c>
      <c r="L14" s="9" t="s">
        <v>29</v>
      </c>
      <c r="M14" s="9" t="s">
        <v>43</v>
      </c>
      <c r="N14" s="9" t="s">
        <v>32</v>
      </c>
      <c r="O14" s="11">
        <v>12130000</v>
      </c>
      <c r="P14" s="11">
        <v>0</v>
      </c>
      <c r="Q14" s="12">
        <f t="shared" si="0"/>
        <v>12130000</v>
      </c>
      <c r="R14" s="9" t="s">
        <v>84</v>
      </c>
      <c r="S14" s="9" t="s">
        <v>44</v>
      </c>
      <c r="T14" s="9" t="s">
        <v>45</v>
      </c>
      <c r="U14" s="9" t="s">
        <v>46</v>
      </c>
      <c r="V14" s="5"/>
      <c r="W14" s="18"/>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row>
    <row r="15" spans="1:119" s="15" customFormat="1" ht="55.2" x14ac:dyDescent="0.25">
      <c r="A15" s="16" t="s">
        <v>49</v>
      </c>
      <c r="B15" s="13" t="s">
        <v>38</v>
      </c>
      <c r="C15" s="14" t="s">
        <v>39</v>
      </c>
      <c r="D15" s="9" t="s">
        <v>40</v>
      </c>
      <c r="E15" s="10" t="s">
        <v>186</v>
      </c>
      <c r="F15" s="9" t="s">
        <v>28</v>
      </c>
      <c r="G15" s="9" t="s">
        <v>29</v>
      </c>
      <c r="H15" s="9" t="s">
        <v>29</v>
      </c>
      <c r="I15" s="9" t="s">
        <v>42</v>
      </c>
      <c r="J15" s="9" t="s">
        <v>29</v>
      </c>
      <c r="K15" s="9" t="s">
        <v>29</v>
      </c>
      <c r="L15" s="9" t="s">
        <v>29</v>
      </c>
      <c r="M15" s="9" t="s">
        <v>50</v>
      </c>
      <c r="N15" s="9" t="s">
        <v>32</v>
      </c>
      <c r="O15" s="11">
        <v>9970000</v>
      </c>
      <c r="P15" s="11">
        <v>0</v>
      </c>
      <c r="Q15" s="12">
        <f t="shared" si="0"/>
        <v>9970000</v>
      </c>
      <c r="R15" s="9" t="s">
        <v>84</v>
      </c>
      <c r="S15" s="9" t="s">
        <v>44</v>
      </c>
      <c r="T15" s="9" t="s">
        <v>45</v>
      </c>
      <c r="U15" s="9" t="s">
        <v>180</v>
      </c>
      <c r="V15" s="5"/>
      <c r="W15" s="18"/>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row>
    <row r="16" spans="1:119" ht="41.4" x14ac:dyDescent="0.25">
      <c r="A16" s="16" t="s">
        <v>51</v>
      </c>
      <c r="B16" s="13" t="s">
        <v>38</v>
      </c>
      <c r="C16" s="14" t="s">
        <v>39</v>
      </c>
      <c r="D16" s="9" t="s">
        <v>40</v>
      </c>
      <c r="E16" s="10" t="s">
        <v>52</v>
      </c>
      <c r="F16" s="9" t="s">
        <v>28</v>
      </c>
      <c r="G16" s="9" t="s">
        <v>29</v>
      </c>
      <c r="H16" s="9" t="s">
        <v>29</v>
      </c>
      <c r="I16" s="9" t="s">
        <v>42</v>
      </c>
      <c r="J16" s="9" t="s">
        <v>29</v>
      </c>
      <c r="K16" s="9" t="s">
        <v>29</v>
      </c>
      <c r="L16" s="9" t="s">
        <v>29</v>
      </c>
      <c r="M16" s="9" t="s">
        <v>43</v>
      </c>
      <c r="N16" s="9" t="s">
        <v>32</v>
      </c>
      <c r="O16" s="11">
        <v>5970000</v>
      </c>
      <c r="P16" s="11">
        <v>0</v>
      </c>
      <c r="Q16" s="12">
        <f t="shared" si="0"/>
        <v>5970000</v>
      </c>
      <c r="R16" s="9" t="s">
        <v>84</v>
      </c>
      <c r="S16" s="9" t="s">
        <v>44</v>
      </c>
      <c r="T16" s="9" t="s">
        <v>45</v>
      </c>
      <c r="U16" s="9" t="s">
        <v>46</v>
      </c>
      <c r="V16" s="5"/>
      <c r="W16" s="18"/>
    </row>
    <row r="17" spans="1:23" ht="82.8" x14ac:dyDescent="0.25">
      <c r="A17" s="16" t="s">
        <v>167</v>
      </c>
      <c r="B17" s="13" t="s">
        <v>38</v>
      </c>
      <c r="C17" s="14" t="s">
        <v>39</v>
      </c>
      <c r="D17" s="9" t="s">
        <v>40</v>
      </c>
      <c r="E17" s="10" t="s">
        <v>168</v>
      </c>
      <c r="F17" s="9" t="s">
        <v>28</v>
      </c>
      <c r="G17" s="9" t="s">
        <v>29</v>
      </c>
      <c r="H17" s="9" t="s">
        <v>29</v>
      </c>
      <c r="I17" s="9" t="s">
        <v>42</v>
      </c>
      <c r="J17" s="9" t="s">
        <v>29</v>
      </c>
      <c r="K17" s="9" t="s">
        <v>29</v>
      </c>
      <c r="L17" s="9" t="s">
        <v>29</v>
      </c>
      <c r="M17" s="9" t="s">
        <v>169</v>
      </c>
      <c r="N17" s="9" t="s">
        <v>76</v>
      </c>
      <c r="O17" s="11">
        <v>5115000</v>
      </c>
      <c r="P17" s="11">
        <v>0</v>
      </c>
      <c r="Q17" s="12">
        <f t="shared" si="0"/>
        <v>5115000</v>
      </c>
      <c r="R17" s="9" t="s">
        <v>178</v>
      </c>
      <c r="S17" s="9" t="s">
        <v>68</v>
      </c>
      <c r="T17" s="9" t="s">
        <v>45</v>
      </c>
      <c r="U17" s="9" t="s">
        <v>46</v>
      </c>
      <c r="V17" s="5"/>
      <c r="W17" s="18"/>
    </row>
    <row r="18" spans="1:23" ht="41.4" x14ac:dyDescent="0.25">
      <c r="A18" s="16" t="s">
        <v>53</v>
      </c>
      <c r="B18" s="13" t="s">
        <v>38</v>
      </c>
      <c r="C18" s="14" t="s">
        <v>39</v>
      </c>
      <c r="D18" s="9" t="s">
        <v>40</v>
      </c>
      <c r="E18" s="10" t="s">
        <v>54</v>
      </c>
      <c r="F18" s="9" t="s">
        <v>28</v>
      </c>
      <c r="G18" s="9" t="s">
        <v>29</v>
      </c>
      <c r="H18" s="9" t="s">
        <v>29</v>
      </c>
      <c r="I18" s="9" t="s">
        <v>42</v>
      </c>
      <c r="J18" s="9" t="s">
        <v>29</v>
      </c>
      <c r="K18" s="9" t="s">
        <v>29</v>
      </c>
      <c r="L18" s="9" t="s">
        <v>29</v>
      </c>
      <c r="M18" s="9" t="s">
        <v>55</v>
      </c>
      <c r="N18" s="9" t="s">
        <v>32</v>
      </c>
      <c r="O18" s="11">
        <v>3990000</v>
      </c>
      <c r="P18" s="11">
        <v>0</v>
      </c>
      <c r="Q18" s="12">
        <f t="shared" si="0"/>
        <v>3990000</v>
      </c>
      <c r="R18" s="9" t="s">
        <v>175</v>
      </c>
      <c r="S18" s="9" t="s">
        <v>34</v>
      </c>
      <c r="T18" s="9" t="s">
        <v>45</v>
      </c>
      <c r="U18" s="9" t="s">
        <v>46</v>
      </c>
      <c r="V18" s="5"/>
      <c r="W18" s="18"/>
    </row>
    <row r="19" spans="1:23" ht="41.4" x14ac:dyDescent="0.25">
      <c r="A19" s="16" t="s">
        <v>119</v>
      </c>
      <c r="B19" s="13" t="s">
        <v>38</v>
      </c>
      <c r="C19" s="14" t="s">
        <v>39</v>
      </c>
      <c r="D19" s="9" t="s">
        <v>40</v>
      </c>
      <c r="E19" s="10" t="s">
        <v>120</v>
      </c>
      <c r="F19" s="9" t="s">
        <v>28</v>
      </c>
      <c r="G19" s="9" t="s">
        <v>29</v>
      </c>
      <c r="H19" s="9" t="s">
        <v>29</v>
      </c>
      <c r="I19" s="9" t="s">
        <v>42</v>
      </c>
      <c r="J19" s="9" t="s">
        <v>29</v>
      </c>
      <c r="K19" s="9" t="s">
        <v>29</v>
      </c>
      <c r="L19" s="9" t="s">
        <v>29</v>
      </c>
      <c r="M19" s="9" t="s">
        <v>55</v>
      </c>
      <c r="N19" s="9" t="s">
        <v>76</v>
      </c>
      <c r="O19" s="11">
        <v>2475000</v>
      </c>
      <c r="P19" s="11">
        <v>0</v>
      </c>
      <c r="Q19" s="12">
        <f t="shared" si="0"/>
        <v>2475000</v>
      </c>
      <c r="R19" s="9" t="s">
        <v>121</v>
      </c>
      <c r="S19" s="9" t="s">
        <v>68</v>
      </c>
      <c r="T19" s="9" t="s">
        <v>45</v>
      </c>
      <c r="U19" s="9" t="s">
        <v>46</v>
      </c>
      <c r="V19" s="5"/>
      <c r="W19" s="18"/>
    </row>
    <row r="20" spans="1:23" ht="41.4" x14ac:dyDescent="0.25">
      <c r="A20" s="16" t="s">
        <v>122</v>
      </c>
      <c r="B20" s="13" t="s">
        <v>38</v>
      </c>
      <c r="C20" s="14" t="s">
        <v>39</v>
      </c>
      <c r="D20" s="9" t="s">
        <v>40</v>
      </c>
      <c r="E20" s="10" t="s">
        <v>123</v>
      </c>
      <c r="F20" s="9" t="s">
        <v>28</v>
      </c>
      <c r="G20" s="9" t="s">
        <v>29</v>
      </c>
      <c r="H20" s="9" t="s">
        <v>29</v>
      </c>
      <c r="I20" s="9" t="s">
        <v>42</v>
      </c>
      <c r="J20" s="9" t="s">
        <v>29</v>
      </c>
      <c r="K20" s="9" t="s">
        <v>29</v>
      </c>
      <c r="L20" s="9" t="s">
        <v>29</v>
      </c>
      <c r="M20" s="9" t="s">
        <v>55</v>
      </c>
      <c r="N20" s="9" t="s">
        <v>76</v>
      </c>
      <c r="O20" s="11">
        <v>2475000</v>
      </c>
      <c r="P20" s="11">
        <v>0</v>
      </c>
      <c r="Q20" s="12">
        <f t="shared" si="0"/>
        <v>2475000</v>
      </c>
      <c r="R20" s="9" t="s">
        <v>121</v>
      </c>
      <c r="S20" s="9" t="s">
        <v>68</v>
      </c>
      <c r="T20" s="9" t="s">
        <v>45</v>
      </c>
      <c r="U20" s="9" t="s">
        <v>46</v>
      </c>
      <c r="V20" s="5"/>
      <c r="W20" s="18"/>
    </row>
    <row r="21" spans="1:23" ht="41.4" x14ac:dyDescent="0.25">
      <c r="A21" s="16" t="s">
        <v>127</v>
      </c>
      <c r="B21" s="13" t="s">
        <v>38</v>
      </c>
      <c r="C21" s="14" t="s">
        <v>39</v>
      </c>
      <c r="D21" s="9" t="s">
        <v>40</v>
      </c>
      <c r="E21" s="10" t="s">
        <v>128</v>
      </c>
      <c r="F21" s="9" t="s">
        <v>28</v>
      </c>
      <c r="G21" s="9" t="s">
        <v>29</v>
      </c>
      <c r="H21" s="9" t="s">
        <v>29</v>
      </c>
      <c r="I21" s="9" t="s">
        <v>42</v>
      </c>
      <c r="J21" s="9" t="s">
        <v>29</v>
      </c>
      <c r="K21" s="9" t="s">
        <v>29</v>
      </c>
      <c r="L21" s="9" t="s">
        <v>29</v>
      </c>
      <c r="M21" s="9" t="s">
        <v>55</v>
      </c>
      <c r="N21" s="9" t="s">
        <v>76</v>
      </c>
      <c r="O21" s="11">
        <v>2475000</v>
      </c>
      <c r="P21" s="11">
        <v>0</v>
      </c>
      <c r="Q21" s="12">
        <f t="shared" si="0"/>
        <v>2475000</v>
      </c>
      <c r="R21" s="9" t="s">
        <v>126</v>
      </c>
      <c r="S21" s="9" t="s">
        <v>68</v>
      </c>
      <c r="T21" s="9" t="s">
        <v>45</v>
      </c>
      <c r="U21" s="9" t="s">
        <v>46</v>
      </c>
      <c r="V21" s="5"/>
      <c r="W21" s="18"/>
    </row>
    <row r="22" spans="1:23" ht="41.4" x14ac:dyDescent="0.25">
      <c r="A22" s="16" t="s">
        <v>129</v>
      </c>
      <c r="B22" s="13" t="s">
        <v>38</v>
      </c>
      <c r="C22" s="14" t="s">
        <v>39</v>
      </c>
      <c r="D22" s="9" t="s">
        <v>40</v>
      </c>
      <c r="E22" s="10" t="s">
        <v>130</v>
      </c>
      <c r="F22" s="9" t="s">
        <v>28</v>
      </c>
      <c r="G22" s="9" t="s">
        <v>29</v>
      </c>
      <c r="H22" s="9" t="s">
        <v>29</v>
      </c>
      <c r="I22" s="9" t="s">
        <v>42</v>
      </c>
      <c r="J22" s="9" t="s">
        <v>29</v>
      </c>
      <c r="K22" s="9" t="s">
        <v>29</v>
      </c>
      <c r="L22" s="9" t="s">
        <v>29</v>
      </c>
      <c r="M22" s="9" t="s">
        <v>55</v>
      </c>
      <c r="N22" s="9" t="s">
        <v>76</v>
      </c>
      <c r="O22" s="11">
        <v>2395000</v>
      </c>
      <c r="P22" s="11">
        <v>0</v>
      </c>
      <c r="Q22" s="12">
        <f t="shared" si="0"/>
        <v>2395000</v>
      </c>
      <c r="R22" s="9" t="s">
        <v>126</v>
      </c>
      <c r="S22" s="9" t="s">
        <v>68</v>
      </c>
      <c r="T22" s="9" t="s">
        <v>45</v>
      </c>
      <c r="U22" s="9" t="s">
        <v>46</v>
      </c>
      <c r="V22" s="5"/>
      <c r="W22" s="18"/>
    </row>
    <row r="23" spans="1:23" ht="41.4" x14ac:dyDescent="0.25">
      <c r="A23" s="16" t="s">
        <v>56</v>
      </c>
      <c r="B23" s="13" t="s">
        <v>38</v>
      </c>
      <c r="C23" s="14" t="s">
        <v>39</v>
      </c>
      <c r="D23" s="9" t="s">
        <v>40</v>
      </c>
      <c r="E23" s="10" t="s">
        <v>57</v>
      </c>
      <c r="F23" s="9" t="s">
        <v>28</v>
      </c>
      <c r="G23" s="9" t="s">
        <v>29</v>
      </c>
      <c r="H23" s="9" t="s">
        <v>29</v>
      </c>
      <c r="I23" s="9" t="s">
        <v>42</v>
      </c>
      <c r="J23" s="9" t="s">
        <v>29</v>
      </c>
      <c r="K23" s="9" t="s">
        <v>29</v>
      </c>
      <c r="L23" s="9" t="s">
        <v>29</v>
      </c>
      <c r="M23" s="9" t="s">
        <v>43</v>
      </c>
      <c r="N23" s="9" t="s">
        <v>32</v>
      </c>
      <c r="O23" s="11">
        <v>1925000</v>
      </c>
      <c r="P23" s="11">
        <v>0</v>
      </c>
      <c r="Q23" s="12">
        <f t="shared" si="0"/>
        <v>1925000</v>
      </c>
      <c r="R23" s="9" t="s">
        <v>84</v>
      </c>
      <c r="S23" s="9" t="s">
        <v>44</v>
      </c>
      <c r="T23" s="9" t="s">
        <v>45</v>
      </c>
      <c r="U23" s="9" t="s">
        <v>46</v>
      </c>
      <c r="V23" s="5"/>
      <c r="W23" s="18"/>
    </row>
    <row r="24" spans="1:23" ht="41.4" x14ac:dyDescent="0.25">
      <c r="A24" s="16" t="s">
        <v>58</v>
      </c>
      <c r="B24" s="13" t="s">
        <v>38</v>
      </c>
      <c r="C24" s="14" t="s">
        <v>39</v>
      </c>
      <c r="D24" s="9" t="s">
        <v>40</v>
      </c>
      <c r="E24" s="10" t="s">
        <v>59</v>
      </c>
      <c r="F24" s="9" t="s">
        <v>28</v>
      </c>
      <c r="G24" s="9" t="s">
        <v>29</v>
      </c>
      <c r="H24" s="9" t="s">
        <v>29</v>
      </c>
      <c r="I24" s="9" t="s">
        <v>42</v>
      </c>
      <c r="J24" s="9" t="s">
        <v>29</v>
      </c>
      <c r="K24" s="9" t="s">
        <v>29</v>
      </c>
      <c r="L24" s="9" t="s">
        <v>29</v>
      </c>
      <c r="M24" s="9" t="s">
        <v>55</v>
      </c>
      <c r="N24" s="9" t="s">
        <v>32</v>
      </c>
      <c r="O24" s="11">
        <v>1200000</v>
      </c>
      <c r="P24" s="11">
        <v>0</v>
      </c>
      <c r="Q24" s="12">
        <f t="shared" si="0"/>
        <v>1200000</v>
      </c>
      <c r="R24" s="9" t="s">
        <v>175</v>
      </c>
      <c r="S24" s="9" t="s">
        <v>44</v>
      </c>
      <c r="T24" s="9" t="s">
        <v>45</v>
      </c>
      <c r="U24" s="9" t="s">
        <v>188</v>
      </c>
      <c r="V24" s="5"/>
      <c r="W24" s="18"/>
    </row>
    <row r="25" spans="1:23" ht="41.4" x14ac:dyDescent="0.25">
      <c r="A25" s="16" t="s">
        <v>60</v>
      </c>
      <c r="B25" s="13" t="s">
        <v>38</v>
      </c>
      <c r="C25" s="14" t="s">
        <v>39</v>
      </c>
      <c r="D25" s="9" t="s">
        <v>40</v>
      </c>
      <c r="E25" s="10" t="s">
        <v>61</v>
      </c>
      <c r="F25" s="9" t="s">
        <v>28</v>
      </c>
      <c r="G25" s="9" t="s">
        <v>29</v>
      </c>
      <c r="H25" s="9" t="s">
        <v>29</v>
      </c>
      <c r="I25" s="9" t="s">
        <v>42</v>
      </c>
      <c r="J25" s="9" t="s">
        <v>29</v>
      </c>
      <c r="K25" s="9" t="s">
        <v>29</v>
      </c>
      <c r="L25" s="9" t="s">
        <v>29</v>
      </c>
      <c r="M25" s="9" t="s">
        <v>43</v>
      </c>
      <c r="N25" s="9" t="s">
        <v>32</v>
      </c>
      <c r="O25" s="11">
        <v>965000</v>
      </c>
      <c r="P25" s="11">
        <v>0</v>
      </c>
      <c r="Q25" s="12">
        <f t="shared" si="0"/>
        <v>965000</v>
      </c>
      <c r="R25" s="9" t="s">
        <v>84</v>
      </c>
      <c r="S25" s="9" t="s">
        <v>44</v>
      </c>
      <c r="T25" s="9" t="s">
        <v>45</v>
      </c>
      <c r="U25" s="9" t="s">
        <v>46</v>
      </c>
      <c r="V25" s="5"/>
      <c r="W25" s="18"/>
    </row>
    <row r="26" spans="1:23" ht="41.4" x14ac:dyDescent="0.25">
      <c r="A26" s="16" t="s">
        <v>131</v>
      </c>
      <c r="B26" s="13" t="s">
        <v>38</v>
      </c>
      <c r="C26" s="14" t="s">
        <v>39</v>
      </c>
      <c r="D26" s="9" t="s">
        <v>40</v>
      </c>
      <c r="E26" s="10" t="s">
        <v>132</v>
      </c>
      <c r="F26" s="9" t="s">
        <v>28</v>
      </c>
      <c r="G26" s="9" t="s">
        <v>29</v>
      </c>
      <c r="H26" s="9" t="s">
        <v>29</v>
      </c>
      <c r="I26" s="9" t="s">
        <v>42</v>
      </c>
      <c r="J26" s="9" t="s">
        <v>29</v>
      </c>
      <c r="K26" s="9" t="s">
        <v>29</v>
      </c>
      <c r="L26" s="9" t="s">
        <v>29</v>
      </c>
      <c r="M26" s="9" t="s">
        <v>55</v>
      </c>
      <c r="N26" s="9" t="s">
        <v>76</v>
      </c>
      <c r="O26" s="11">
        <v>800000</v>
      </c>
      <c r="P26" s="11">
        <v>0</v>
      </c>
      <c r="Q26" s="12">
        <f t="shared" si="0"/>
        <v>800000</v>
      </c>
      <c r="R26" s="9" t="s">
        <v>126</v>
      </c>
      <c r="S26" s="9" t="s">
        <v>68</v>
      </c>
      <c r="T26" s="9" t="s">
        <v>45</v>
      </c>
      <c r="U26" s="9" t="s">
        <v>46</v>
      </c>
      <c r="V26" s="5"/>
      <c r="W26" s="18"/>
    </row>
    <row r="27" spans="1:23" ht="41.4" x14ac:dyDescent="0.25">
      <c r="A27" s="16" t="s">
        <v>62</v>
      </c>
      <c r="B27" s="13" t="s">
        <v>38</v>
      </c>
      <c r="C27" s="14" t="s">
        <v>39</v>
      </c>
      <c r="D27" s="9" t="s">
        <v>63</v>
      </c>
      <c r="E27" s="10" t="s">
        <v>64</v>
      </c>
      <c r="F27" s="9" t="s">
        <v>28</v>
      </c>
      <c r="G27" s="9" t="s">
        <v>29</v>
      </c>
      <c r="H27" s="9" t="s">
        <v>29</v>
      </c>
      <c r="I27" s="9" t="s">
        <v>42</v>
      </c>
      <c r="J27" s="9" t="s">
        <v>29</v>
      </c>
      <c r="K27" s="9" t="s">
        <v>29</v>
      </c>
      <c r="L27" s="9" t="s">
        <v>29</v>
      </c>
      <c r="M27" s="9" t="s">
        <v>55</v>
      </c>
      <c r="N27" s="9" t="s">
        <v>32</v>
      </c>
      <c r="O27" s="11">
        <v>430000</v>
      </c>
      <c r="P27" s="11">
        <v>0</v>
      </c>
      <c r="Q27" s="12">
        <f t="shared" si="0"/>
        <v>430000</v>
      </c>
      <c r="R27" s="9" t="s">
        <v>33</v>
      </c>
      <c r="S27" s="9" t="s">
        <v>44</v>
      </c>
      <c r="T27" s="9" t="s">
        <v>45</v>
      </c>
      <c r="U27" s="9" t="s">
        <v>65</v>
      </c>
      <c r="V27" s="5"/>
      <c r="W27" s="18"/>
    </row>
    <row r="28" spans="1:23" ht="41.4" x14ac:dyDescent="0.25">
      <c r="A28" s="16" t="s">
        <v>66</v>
      </c>
      <c r="B28" s="13" t="s">
        <v>38</v>
      </c>
      <c r="C28" s="14" t="s">
        <v>39</v>
      </c>
      <c r="D28" s="9" t="s">
        <v>63</v>
      </c>
      <c r="E28" s="10" t="s">
        <v>67</v>
      </c>
      <c r="F28" s="9" t="s">
        <v>28</v>
      </c>
      <c r="G28" s="9" t="s">
        <v>29</v>
      </c>
      <c r="H28" s="9" t="s">
        <v>29</v>
      </c>
      <c r="I28" s="9" t="s">
        <v>42</v>
      </c>
      <c r="J28" s="9" t="s">
        <v>29</v>
      </c>
      <c r="K28" s="9" t="s">
        <v>29</v>
      </c>
      <c r="L28" s="9" t="s">
        <v>29</v>
      </c>
      <c r="M28" s="9" t="s">
        <v>55</v>
      </c>
      <c r="N28" s="9" t="s">
        <v>32</v>
      </c>
      <c r="O28" s="11">
        <v>395000</v>
      </c>
      <c r="P28" s="11">
        <v>0</v>
      </c>
      <c r="Q28" s="12">
        <f t="shared" si="0"/>
        <v>395000</v>
      </c>
      <c r="R28" s="9" t="s">
        <v>33</v>
      </c>
      <c r="S28" s="9" t="s">
        <v>68</v>
      </c>
      <c r="T28" s="9" t="s">
        <v>45</v>
      </c>
      <c r="U28" s="9" t="s">
        <v>65</v>
      </c>
      <c r="V28" s="5"/>
      <c r="W28" s="18"/>
    </row>
    <row r="29" spans="1:23" ht="41.4" x14ac:dyDescent="0.25">
      <c r="A29" s="16" t="s">
        <v>69</v>
      </c>
      <c r="B29" s="13" t="s">
        <v>38</v>
      </c>
      <c r="C29" s="14" t="s">
        <v>39</v>
      </c>
      <c r="D29" s="9" t="s">
        <v>63</v>
      </c>
      <c r="E29" s="10" t="s">
        <v>70</v>
      </c>
      <c r="F29" s="9" t="s">
        <v>28</v>
      </c>
      <c r="G29" s="9" t="s">
        <v>29</v>
      </c>
      <c r="H29" s="9" t="s">
        <v>29</v>
      </c>
      <c r="I29" s="9" t="s">
        <v>42</v>
      </c>
      <c r="J29" s="9" t="s">
        <v>29</v>
      </c>
      <c r="K29" s="9" t="s">
        <v>29</v>
      </c>
      <c r="L29" s="9" t="s">
        <v>29</v>
      </c>
      <c r="M29" s="9" t="s">
        <v>55</v>
      </c>
      <c r="N29" s="9" t="s">
        <v>32</v>
      </c>
      <c r="O29" s="11">
        <v>385000</v>
      </c>
      <c r="P29" s="11">
        <v>0</v>
      </c>
      <c r="Q29" s="12">
        <f t="shared" si="0"/>
        <v>385000</v>
      </c>
      <c r="R29" s="9" t="s">
        <v>33</v>
      </c>
      <c r="S29" s="9" t="s">
        <v>68</v>
      </c>
      <c r="T29" s="9" t="s">
        <v>45</v>
      </c>
      <c r="U29" s="9" t="s">
        <v>65</v>
      </c>
      <c r="V29" s="5"/>
      <c r="W29" s="18"/>
    </row>
    <row r="30" spans="1:23" ht="41.4" x14ac:dyDescent="0.25">
      <c r="A30" s="16" t="s">
        <v>171</v>
      </c>
      <c r="B30" s="13" t="s">
        <v>38</v>
      </c>
      <c r="C30" s="14" t="s">
        <v>39</v>
      </c>
      <c r="D30" s="9" t="s">
        <v>63</v>
      </c>
      <c r="E30" s="10" t="s">
        <v>172</v>
      </c>
      <c r="F30" s="9" t="s">
        <v>28</v>
      </c>
      <c r="G30" s="9" t="s">
        <v>29</v>
      </c>
      <c r="H30" s="9" t="s">
        <v>29</v>
      </c>
      <c r="I30" s="9" t="s">
        <v>42</v>
      </c>
      <c r="J30" s="9" t="s">
        <v>29</v>
      </c>
      <c r="K30" s="9" t="s">
        <v>29</v>
      </c>
      <c r="L30" s="9" t="s">
        <v>29</v>
      </c>
      <c r="M30" s="9" t="s">
        <v>173</v>
      </c>
      <c r="N30" s="9" t="s">
        <v>32</v>
      </c>
      <c r="O30" s="11">
        <v>195000</v>
      </c>
      <c r="P30" s="11">
        <v>0</v>
      </c>
      <c r="Q30" s="12">
        <f t="shared" si="0"/>
        <v>195000</v>
      </c>
      <c r="R30" s="9" t="s">
        <v>170</v>
      </c>
      <c r="S30" s="9" t="s">
        <v>44</v>
      </c>
      <c r="T30" s="9" t="s">
        <v>45</v>
      </c>
      <c r="U30" s="9" t="s">
        <v>174</v>
      </c>
      <c r="V30" s="5"/>
      <c r="W30" s="18"/>
    </row>
    <row r="31" spans="1:23" ht="41.4" x14ac:dyDescent="0.25">
      <c r="A31" s="16" t="s">
        <v>133</v>
      </c>
      <c r="B31" s="13" t="s">
        <v>38</v>
      </c>
      <c r="C31" s="14" t="s">
        <v>39</v>
      </c>
      <c r="D31" s="9" t="s">
        <v>63</v>
      </c>
      <c r="E31" s="10" t="s">
        <v>134</v>
      </c>
      <c r="F31" s="9" t="s">
        <v>28</v>
      </c>
      <c r="G31" s="9" t="s">
        <v>29</v>
      </c>
      <c r="H31" s="9" t="s">
        <v>29</v>
      </c>
      <c r="I31" s="9" t="s">
        <v>42</v>
      </c>
      <c r="J31" s="9" t="s">
        <v>29</v>
      </c>
      <c r="K31" s="9" t="s">
        <v>29</v>
      </c>
      <c r="L31" s="9" t="s">
        <v>29</v>
      </c>
      <c r="M31" s="9" t="s">
        <v>55</v>
      </c>
      <c r="N31" s="9" t="s">
        <v>32</v>
      </c>
      <c r="O31" s="11">
        <v>195000</v>
      </c>
      <c r="P31" s="11">
        <v>0</v>
      </c>
      <c r="Q31" s="12">
        <f t="shared" si="0"/>
        <v>195000</v>
      </c>
      <c r="R31" s="9" t="s">
        <v>126</v>
      </c>
      <c r="S31" s="9" t="s">
        <v>44</v>
      </c>
      <c r="T31" s="9" t="s">
        <v>45</v>
      </c>
      <c r="U31" s="9" t="s">
        <v>135</v>
      </c>
      <c r="V31" s="5"/>
      <c r="W31" s="18"/>
    </row>
    <row r="32" spans="1:23" ht="41.4" x14ac:dyDescent="0.25">
      <c r="A32" s="16" t="s">
        <v>71</v>
      </c>
      <c r="B32" s="13" t="s">
        <v>38</v>
      </c>
      <c r="C32" s="14" t="s">
        <v>39</v>
      </c>
      <c r="D32" s="9" t="s">
        <v>63</v>
      </c>
      <c r="E32" s="10" t="s">
        <v>72</v>
      </c>
      <c r="F32" s="9" t="s">
        <v>28</v>
      </c>
      <c r="G32" s="9" t="s">
        <v>29</v>
      </c>
      <c r="H32" s="9" t="s">
        <v>29</v>
      </c>
      <c r="I32" s="9" t="s">
        <v>42</v>
      </c>
      <c r="J32" s="9" t="s">
        <v>29</v>
      </c>
      <c r="K32" s="9" t="s">
        <v>29</v>
      </c>
      <c r="L32" s="9" t="s">
        <v>29</v>
      </c>
      <c r="M32" s="9" t="s">
        <v>55</v>
      </c>
      <c r="N32" s="9" t="s">
        <v>32</v>
      </c>
      <c r="O32" s="11">
        <v>45000</v>
      </c>
      <c r="P32" s="11">
        <v>0</v>
      </c>
      <c r="Q32" s="12">
        <f t="shared" si="0"/>
        <v>45000</v>
      </c>
      <c r="R32" s="9" t="s">
        <v>33</v>
      </c>
      <c r="S32" s="9" t="s">
        <v>44</v>
      </c>
      <c r="T32" s="9" t="s">
        <v>45</v>
      </c>
      <c r="U32" s="9" t="s">
        <v>65</v>
      </c>
      <c r="V32" s="5"/>
      <c r="W32" s="18"/>
    </row>
    <row r="33" spans="1:23" ht="55.2" x14ac:dyDescent="0.25">
      <c r="A33" s="16" t="s">
        <v>73</v>
      </c>
      <c r="B33" s="13" t="s">
        <v>38</v>
      </c>
      <c r="C33" s="14" t="s">
        <v>39</v>
      </c>
      <c r="D33" s="9" t="s">
        <v>40</v>
      </c>
      <c r="E33" s="10" t="s">
        <v>74</v>
      </c>
      <c r="F33" s="9" t="s">
        <v>28</v>
      </c>
      <c r="G33" s="9" t="s">
        <v>29</v>
      </c>
      <c r="H33" s="9" t="s">
        <v>29</v>
      </c>
      <c r="I33" s="9" t="s">
        <v>42</v>
      </c>
      <c r="J33" s="9" t="s">
        <v>29</v>
      </c>
      <c r="K33" s="9" t="s">
        <v>29</v>
      </c>
      <c r="L33" s="9" t="s">
        <v>29</v>
      </c>
      <c r="M33" s="9" t="s">
        <v>75</v>
      </c>
      <c r="N33" s="9" t="s">
        <v>76</v>
      </c>
      <c r="O33" s="11">
        <v>0</v>
      </c>
      <c r="P33" s="11">
        <v>0</v>
      </c>
      <c r="Q33" s="12">
        <f t="shared" si="0"/>
        <v>0</v>
      </c>
      <c r="R33" s="9" t="s">
        <v>179</v>
      </c>
      <c r="S33" s="9" t="s">
        <v>44</v>
      </c>
      <c r="T33" s="9" t="s">
        <v>45</v>
      </c>
      <c r="U33" s="9" t="s">
        <v>180</v>
      </c>
      <c r="V33" s="5"/>
      <c r="W33" s="18"/>
    </row>
    <row r="34" spans="1:23" ht="69" x14ac:dyDescent="0.25">
      <c r="A34" s="16" t="s">
        <v>136</v>
      </c>
      <c r="B34" s="13" t="s">
        <v>38</v>
      </c>
      <c r="C34" s="14" t="s">
        <v>39</v>
      </c>
      <c r="D34" s="9" t="s">
        <v>40</v>
      </c>
      <c r="E34" s="10" t="s">
        <v>183</v>
      </c>
      <c r="F34" s="9" t="s">
        <v>28</v>
      </c>
      <c r="G34" s="9" t="s">
        <v>29</v>
      </c>
      <c r="H34" s="9" t="s">
        <v>29</v>
      </c>
      <c r="I34" s="9" t="s">
        <v>42</v>
      </c>
      <c r="J34" s="9" t="s">
        <v>29</v>
      </c>
      <c r="K34" s="9" t="s">
        <v>29</v>
      </c>
      <c r="L34" s="9" t="s">
        <v>29</v>
      </c>
      <c r="M34" s="9" t="s">
        <v>75</v>
      </c>
      <c r="N34" s="9" t="s">
        <v>32</v>
      </c>
      <c r="O34" s="11">
        <v>0</v>
      </c>
      <c r="P34" s="11">
        <v>0</v>
      </c>
      <c r="Q34" s="12">
        <f t="shared" si="0"/>
        <v>0</v>
      </c>
      <c r="R34" s="9" t="s">
        <v>177</v>
      </c>
      <c r="S34" s="9" t="s">
        <v>44</v>
      </c>
      <c r="T34" s="9" t="s">
        <v>45</v>
      </c>
      <c r="U34" s="9" t="s">
        <v>185</v>
      </c>
      <c r="V34" s="5"/>
      <c r="W34" s="18"/>
    </row>
    <row r="35" spans="1:23" ht="55.2" x14ac:dyDescent="0.25">
      <c r="A35" s="16" t="s">
        <v>138</v>
      </c>
      <c r="B35" s="13" t="s">
        <v>38</v>
      </c>
      <c r="C35" s="14" t="s">
        <v>39</v>
      </c>
      <c r="D35" s="9" t="s">
        <v>40</v>
      </c>
      <c r="E35" s="10" t="s">
        <v>181</v>
      </c>
      <c r="F35" s="9" t="s">
        <v>28</v>
      </c>
      <c r="G35" s="9" t="s">
        <v>29</v>
      </c>
      <c r="H35" s="9" t="s">
        <v>29</v>
      </c>
      <c r="I35" s="9" t="s">
        <v>42</v>
      </c>
      <c r="J35" s="9" t="s">
        <v>29</v>
      </c>
      <c r="K35" s="9" t="s">
        <v>29</v>
      </c>
      <c r="L35" s="9" t="s">
        <v>29</v>
      </c>
      <c r="M35" s="9" t="s">
        <v>75</v>
      </c>
      <c r="N35" s="9" t="s">
        <v>32</v>
      </c>
      <c r="O35" s="11">
        <v>0</v>
      </c>
      <c r="P35" s="11">
        <v>0</v>
      </c>
      <c r="Q35" s="12">
        <f t="shared" si="0"/>
        <v>0</v>
      </c>
      <c r="R35" s="9" t="s">
        <v>177</v>
      </c>
      <c r="S35" s="9" t="s">
        <v>44</v>
      </c>
      <c r="T35" s="9" t="s">
        <v>45</v>
      </c>
      <c r="U35" s="9" t="s">
        <v>137</v>
      </c>
      <c r="V35" s="5"/>
      <c r="W35" s="18"/>
    </row>
    <row r="36" spans="1:23" ht="69" x14ac:dyDescent="0.25">
      <c r="A36" s="16" t="s">
        <v>139</v>
      </c>
      <c r="B36" s="13" t="s">
        <v>38</v>
      </c>
      <c r="C36" s="14" t="s">
        <v>39</v>
      </c>
      <c r="D36" s="9" t="s">
        <v>40</v>
      </c>
      <c r="E36" s="10" t="s">
        <v>182</v>
      </c>
      <c r="F36" s="9" t="s">
        <v>28</v>
      </c>
      <c r="G36" s="9" t="s">
        <v>29</v>
      </c>
      <c r="H36" s="9" t="s">
        <v>29</v>
      </c>
      <c r="I36" s="9" t="s">
        <v>42</v>
      </c>
      <c r="J36" s="9" t="s">
        <v>29</v>
      </c>
      <c r="K36" s="9" t="s">
        <v>29</v>
      </c>
      <c r="L36" s="9" t="s">
        <v>29</v>
      </c>
      <c r="M36" s="9" t="s">
        <v>75</v>
      </c>
      <c r="N36" s="9" t="s">
        <v>79</v>
      </c>
      <c r="O36" s="11">
        <v>0</v>
      </c>
      <c r="P36" s="11">
        <v>0</v>
      </c>
      <c r="Q36" s="12">
        <f t="shared" si="0"/>
        <v>0</v>
      </c>
      <c r="R36" s="9" t="s">
        <v>177</v>
      </c>
      <c r="S36" s="9" t="s">
        <v>44</v>
      </c>
      <c r="T36" s="9" t="s">
        <v>45</v>
      </c>
      <c r="U36" s="9" t="s">
        <v>180</v>
      </c>
      <c r="V36" s="5"/>
      <c r="W36" s="18"/>
    </row>
    <row r="37" spans="1:23" ht="69" x14ac:dyDescent="0.25">
      <c r="A37" s="16" t="s">
        <v>77</v>
      </c>
      <c r="B37" s="13" t="s">
        <v>38</v>
      </c>
      <c r="C37" s="14" t="s">
        <v>39</v>
      </c>
      <c r="D37" s="9" t="s">
        <v>40</v>
      </c>
      <c r="E37" s="10" t="s">
        <v>78</v>
      </c>
      <c r="F37" s="9" t="s">
        <v>28</v>
      </c>
      <c r="G37" s="9" t="s">
        <v>29</v>
      </c>
      <c r="H37" s="9" t="s">
        <v>29</v>
      </c>
      <c r="I37" s="9" t="s">
        <v>42</v>
      </c>
      <c r="J37" s="9" t="s">
        <v>29</v>
      </c>
      <c r="K37" s="9" t="s">
        <v>29</v>
      </c>
      <c r="L37" s="9" t="s">
        <v>29</v>
      </c>
      <c r="M37" s="9" t="s">
        <v>75</v>
      </c>
      <c r="N37" s="9" t="s">
        <v>79</v>
      </c>
      <c r="O37" s="11">
        <v>0</v>
      </c>
      <c r="P37" s="11">
        <v>0</v>
      </c>
      <c r="Q37" s="12">
        <f t="shared" si="0"/>
        <v>0</v>
      </c>
      <c r="R37" s="9" t="s">
        <v>176</v>
      </c>
      <c r="S37" s="9" t="s">
        <v>44</v>
      </c>
      <c r="T37" s="9" t="s">
        <v>45</v>
      </c>
      <c r="U37" s="9" t="s">
        <v>46</v>
      </c>
      <c r="V37" s="5"/>
      <c r="W37" s="18"/>
    </row>
    <row r="38" spans="1:23" ht="41.4" x14ac:dyDescent="0.25">
      <c r="A38" s="16" t="s">
        <v>80</v>
      </c>
      <c r="B38" s="13" t="s">
        <v>38</v>
      </c>
      <c r="C38" s="14" t="s">
        <v>81</v>
      </c>
      <c r="D38" s="9" t="s">
        <v>82</v>
      </c>
      <c r="E38" s="10" t="s">
        <v>83</v>
      </c>
      <c r="F38" s="9" t="s">
        <v>28</v>
      </c>
      <c r="G38" s="9" t="s">
        <v>29</v>
      </c>
      <c r="H38" s="9" t="s">
        <v>29</v>
      </c>
      <c r="I38" s="9" t="s">
        <v>42</v>
      </c>
      <c r="J38" s="9" t="s">
        <v>29</v>
      </c>
      <c r="K38" s="9" t="s">
        <v>29</v>
      </c>
      <c r="L38" s="9" t="s">
        <v>29</v>
      </c>
      <c r="M38" s="9" t="s">
        <v>55</v>
      </c>
      <c r="N38" s="9" t="s">
        <v>32</v>
      </c>
      <c r="O38" s="11">
        <v>175000</v>
      </c>
      <c r="P38" s="11">
        <v>0</v>
      </c>
      <c r="Q38" s="12">
        <f t="shared" si="0"/>
        <v>175000</v>
      </c>
      <c r="R38" s="9" t="s">
        <v>84</v>
      </c>
      <c r="S38" s="9" t="s">
        <v>44</v>
      </c>
      <c r="T38" s="9" t="s">
        <v>45</v>
      </c>
      <c r="U38" s="9" t="s">
        <v>65</v>
      </c>
      <c r="V38" s="5"/>
      <c r="W38" s="18"/>
    </row>
    <row r="39" spans="1:23" ht="41.4" x14ac:dyDescent="0.25">
      <c r="A39" s="16" t="s">
        <v>85</v>
      </c>
      <c r="B39" s="13" t="s">
        <v>38</v>
      </c>
      <c r="C39" s="14" t="s">
        <v>81</v>
      </c>
      <c r="D39" s="9" t="s">
        <v>82</v>
      </c>
      <c r="E39" s="10" t="s">
        <v>86</v>
      </c>
      <c r="F39" s="9" t="s">
        <v>28</v>
      </c>
      <c r="G39" s="9" t="s">
        <v>29</v>
      </c>
      <c r="H39" s="9" t="s">
        <v>29</v>
      </c>
      <c r="I39" s="9" t="s">
        <v>42</v>
      </c>
      <c r="J39" s="9" t="s">
        <v>29</v>
      </c>
      <c r="K39" s="9" t="s">
        <v>29</v>
      </c>
      <c r="L39" s="9" t="s">
        <v>29</v>
      </c>
      <c r="M39" s="9" t="s">
        <v>55</v>
      </c>
      <c r="N39" s="9" t="s">
        <v>32</v>
      </c>
      <c r="O39" s="11">
        <v>175000</v>
      </c>
      <c r="P39" s="11">
        <v>0</v>
      </c>
      <c r="Q39" s="12">
        <f t="shared" si="0"/>
        <v>175000</v>
      </c>
      <c r="R39" s="9" t="s">
        <v>84</v>
      </c>
      <c r="S39" s="9" t="s">
        <v>44</v>
      </c>
      <c r="T39" s="9" t="s">
        <v>45</v>
      </c>
      <c r="U39" s="9" t="s">
        <v>65</v>
      </c>
      <c r="V39" s="5"/>
      <c r="W39" s="18"/>
    </row>
    <row r="40" spans="1:23" ht="41.4" x14ac:dyDescent="0.25">
      <c r="A40" s="16" t="s">
        <v>87</v>
      </c>
      <c r="B40" s="13" t="s">
        <v>38</v>
      </c>
      <c r="C40" s="14" t="s">
        <v>81</v>
      </c>
      <c r="D40" s="9" t="s">
        <v>82</v>
      </c>
      <c r="E40" s="10" t="s">
        <v>88</v>
      </c>
      <c r="F40" s="9" t="s">
        <v>28</v>
      </c>
      <c r="G40" s="9" t="s">
        <v>29</v>
      </c>
      <c r="H40" s="9" t="s">
        <v>29</v>
      </c>
      <c r="I40" s="9" t="s">
        <v>42</v>
      </c>
      <c r="J40" s="9" t="s">
        <v>29</v>
      </c>
      <c r="K40" s="9" t="s">
        <v>29</v>
      </c>
      <c r="L40" s="9" t="s">
        <v>29</v>
      </c>
      <c r="M40" s="9" t="s">
        <v>55</v>
      </c>
      <c r="N40" s="9" t="s">
        <v>32</v>
      </c>
      <c r="O40" s="11">
        <v>175000</v>
      </c>
      <c r="P40" s="11">
        <v>0</v>
      </c>
      <c r="Q40" s="12">
        <f t="shared" si="0"/>
        <v>175000</v>
      </c>
      <c r="R40" s="9" t="s">
        <v>84</v>
      </c>
      <c r="S40" s="9" t="s">
        <v>44</v>
      </c>
      <c r="T40" s="9" t="s">
        <v>45</v>
      </c>
      <c r="U40" s="9" t="s">
        <v>65</v>
      </c>
      <c r="V40" s="5"/>
      <c r="W40" s="18"/>
    </row>
    <row r="41" spans="1:23" ht="41.4" x14ac:dyDescent="0.25">
      <c r="A41" s="16" t="s">
        <v>140</v>
      </c>
      <c r="B41" s="13" t="s">
        <v>38</v>
      </c>
      <c r="C41" s="14" t="s">
        <v>81</v>
      </c>
      <c r="D41" s="9" t="s">
        <v>82</v>
      </c>
      <c r="E41" s="10" t="s">
        <v>141</v>
      </c>
      <c r="F41" s="9" t="s">
        <v>28</v>
      </c>
      <c r="G41" s="9" t="s">
        <v>29</v>
      </c>
      <c r="H41" s="9" t="s">
        <v>29</v>
      </c>
      <c r="I41" s="9" t="s">
        <v>42</v>
      </c>
      <c r="J41" s="9" t="s">
        <v>29</v>
      </c>
      <c r="K41" s="9" t="s">
        <v>29</v>
      </c>
      <c r="L41" s="9" t="s">
        <v>29</v>
      </c>
      <c r="M41" s="9" t="s">
        <v>75</v>
      </c>
      <c r="N41" s="9" t="s">
        <v>32</v>
      </c>
      <c r="O41" s="11">
        <v>0</v>
      </c>
      <c r="P41" s="11">
        <v>0</v>
      </c>
      <c r="Q41" s="12">
        <f t="shared" si="0"/>
        <v>0</v>
      </c>
      <c r="R41" s="9" t="s">
        <v>84</v>
      </c>
      <c r="S41" s="9" t="s">
        <v>44</v>
      </c>
      <c r="T41" s="9" t="s">
        <v>45</v>
      </c>
      <c r="U41" s="9" t="s">
        <v>142</v>
      </c>
      <c r="V41" s="5"/>
      <c r="W41" s="18"/>
    </row>
    <row r="42" spans="1:23" ht="41.4" x14ac:dyDescent="0.25">
      <c r="A42" s="16" t="s">
        <v>143</v>
      </c>
      <c r="B42" s="13" t="s">
        <v>38</v>
      </c>
      <c r="C42" s="14" t="s">
        <v>81</v>
      </c>
      <c r="D42" s="9" t="s">
        <v>82</v>
      </c>
      <c r="E42" s="10" t="s">
        <v>144</v>
      </c>
      <c r="F42" s="9" t="s">
        <v>28</v>
      </c>
      <c r="G42" s="9" t="s">
        <v>29</v>
      </c>
      <c r="H42" s="9" t="s">
        <v>29</v>
      </c>
      <c r="I42" s="9" t="s">
        <v>42</v>
      </c>
      <c r="J42" s="9" t="s">
        <v>29</v>
      </c>
      <c r="K42" s="9" t="s">
        <v>29</v>
      </c>
      <c r="L42" s="9" t="s">
        <v>29</v>
      </c>
      <c r="M42" s="9" t="s">
        <v>55</v>
      </c>
      <c r="N42" s="9" t="s">
        <v>32</v>
      </c>
      <c r="O42" s="11">
        <v>0</v>
      </c>
      <c r="P42" s="11">
        <v>0</v>
      </c>
      <c r="Q42" s="12">
        <f t="shared" si="0"/>
        <v>0</v>
      </c>
      <c r="R42" s="9" t="s">
        <v>84</v>
      </c>
      <c r="S42" s="9" t="s">
        <v>44</v>
      </c>
      <c r="T42" s="9" t="s">
        <v>45</v>
      </c>
      <c r="U42" s="9" t="s">
        <v>142</v>
      </c>
      <c r="V42" s="5"/>
      <c r="W42" s="18"/>
    </row>
    <row r="43" spans="1:23" ht="41.4" x14ac:dyDescent="0.25">
      <c r="A43" s="16" t="s">
        <v>112</v>
      </c>
      <c r="B43" s="13" t="s">
        <v>113</v>
      </c>
      <c r="C43" s="14" t="s">
        <v>114</v>
      </c>
      <c r="D43" s="9" t="s">
        <v>115</v>
      </c>
      <c r="E43" s="9" t="s">
        <v>116</v>
      </c>
      <c r="F43" s="9" t="s">
        <v>28</v>
      </c>
      <c r="G43" s="9" t="s">
        <v>29</v>
      </c>
      <c r="H43" s="9" t="s">
        <v>29</v>
      </c>
      <c r="I43" s="9" t="s">
        <v>29</v>
      </c>
      <c r="J43" s="9" t="s">
        <v>29</v>
      </c>
      <c r="K43" s="9" t="s">
        <v>29</v>
      </c>
      <c r="L43" s="9" t="s">
        <v>29</v>
      </c>
      <c r="M43" s="9" t="s">
        <v>55</v>
      </c>
      <c r="N43" s="9"/>
      <c r="O43" s="11">
        <v>6000000</v>
      </c>
      <c r="P43" s="9"/>
      <c r="Q43" s="12"/>
      <c r="R43" s="9" t="s">
        <v>117</v>
      </c>
      <c r="S43" s="9" t="s">
        <v>34</v>
      </c>
      <c r="T43" s="9" t="s">
        <v>55</v>
      </c>
      <c r="U43" s="9" t="s">
        <v>118</v>
      </c>
      <c r="V43" s="5"/>
      <c r="W43" s="18"/>
    </row>
    <row r="44" spans="1:23" ht="55.2" x14ac:dyDescent="0.25">
      <c r="A44" s="16" t="s">
        <v>145</v>
      </c>
      <c r="B44" s="13" t="s">
        <v>146</v>
      </c>
      <c r="C44" s="14" t="s">
        <v>147</v>
      </c>
      <c r="D44" s="9" t="s">
        <v>148</v>
      </c>
      <c r="E44" s="9" t="s">
        <v>149</v>
      </c>
      <c r="F44" s="21" t="s">
        <v>150</v>
      </c>
      <c r="G44" s="9" t="s">
        <v>29</v>
      </c>
      <c r="H44" s="25" t="s">
        <v>151</v>
      </c>
      <c r="I44" s="9" t="s">
        <v>42</v>
      </c>
      <c r="J44" s="22" t="s">
        <v>29</v>
      </c>
      <c r="K44" s="25" t="s">
        <v>29</v>
      </c>
      <c r="L44" s="27" t="s">
        <v>29</v>
      </c>
      <c r="M44" s="9" t="s">
        <v>152</v>
      </c>
      <c r="N44" s="9" t="s">
        <v>32</v>
      </c>
      <c r="O44" s="11">
        <v>3401291</v>
      </c>
      <c r="P44" s="11">
        <v>0</v>
      </c>
      <c r="Q44" s="12">
        <f>O44-P44</f>
        <v>3401291</v>
      </c>
      <c r="R44" s="9" t="s">
        <v>153</v>
      </c>
      <c r="S44" s="9" t="s">
        <v>34</v>
      </c>
      <c r="T44" s="9" t="s">
        <v>154</v>
      </c>
      <c r="U44" s="22" t="s">
        <v>155</v>
      </c>
      <c r="W44" s="4"/>
    </row>
    <row r="45" spans="1:23" ht="69" x14ac:dyDescent="0.25">
      <c r="A45" s="16" t="s">
        <v>156</v>
      </c>
      <c r="B45" s="13" t="s">
        <v>146</v>
      </c>
      <c r="C45" s="14" t="s">
        <v>147</v>
      </c>
      <c r="D45" s="9" t="s">
        <v>157</v>
      </c>
      <c r="E45" s="9" t="s">
        <v>158</v>
      </c>
      <c r="F45" s="9" t="s">
        <v>150</v>
      </c>
      <c r="G45" s="9" t="s">
        <v>29</v>
      </c>
      <c r="H45" s="22" t="s">
        <v>159</v>
      </c>
      <c r="I45" s="9" t="s">
        <v>42</v>
      </c>
      <c r="J45" s="22" t="s">
        <v>29</v>
      </c>
      <c r="K45" s="22" t="s">
        <v>29</v>
      </c>
      <c r="L45" s="23" t="s">
        <v>29</v>
      </c>
      <c r="M45" s="9" t="s">
        <v>152</v>
      </c>
      <c r="N45" s="9" t="s">
        <v>32</v>
      </c>
      <c r="O45" s="11">
        <v>73045</v>
      </c>
      <c r="P45" s="11">
        <v>0</v>
      </c>
      <c r="Q45" s="12">
        <f>O45-P45</f>
        <v>73045</v>
      </c>
      <c r="R45" s="9" t="s">
        <v>153</v>
      </c>
      <c r="S45" s="9" t="s">
        <v>34</v>
      </c>
      <c r="T45" s="9" t="s">
        <v>154</v>
      </c>
      <c r="U45" s="22" t="s">
        <v>160</v>
      </c>
      <c r="W45" s="4"/>
    </row>
    <row r="46" spans="1:23" ht="69" x14ac:dyDescent="0.25">
      <c r="A46" s="16" t="s">
        <v>161</v>
      </c>
      <c r="B46" s="13" t="s">
        <v>146</v>
      </c>
      <c r="C46" s="14" t="s">
        <v>147</v>
      </c>
      <c r="D46" s="9" t="s">
        <v>162</v>
      </c>
      <c r="E46" s="9" t="s">
        <v>163</v>
      </c>
      <c r="F46" s="9" t="s">
        <v>28</v>
      </c>
      <c r="G46" s="19" t="s">
        <v>29</v>
      </c>
      <c r="H46" s="20" t="s">
        <v>159</v>
      </c>
      <c r="I46" s="19" t="s">
        <v>42</v>
      </c>
      <c r="J46" s="20" t="s">
        <v>29</v>
      </c>
      <c r="K46" s="20" t="s">
        <v>29</v>
      </c>
      <c r="L46" s="26" t="s">
        <v>29</v>
      </c>
      <c r="M46" s="9" t="s">
        <v>164</v>
      </c>
      <c r="N46" s="9" t="s">
        <v>32</v>
      </c>
      <c r="O46" s="11">
        <v>0</v>
      </c>
      <c r="P46" s="11">
        <v>0</v>
      </c>
      <c r="Q46" s="12">
        <f>O46-P46</f>
        <v>0</v>
      </c>
      <c r="R46" s="9" t="s">
        <v>153</v>
      </c>
      <c r="S46" s="9" t="s">
        <v>34</v>
      </c>
      <c r="T46" s="9" t="s">
        <v>165</v>
      </c>
      <c r="U46" s="24" t="s">
        <v>166</v>
      </c>
      <c r="W46" s="4"/>
    </row>
  </sheetData>
  <autoFilter ref="A2:U46" xr:uid="{F2C8EE9C-B810-4A2E-A130-FB86CAAF0B54}">
    <sortState xmlns:xlrd2="http://schemas.microsoft.com/office/spreadsheetml/2017/richdata2" ref="A3:U46">
      <sortCondition ref="A2:A46"/>
    </sortState>
  </autoFilter>
  <pageMargins left="0.70866141732283472" right="0.70866141732283472" top="0.74803149606299213" bottom="0.74803149606299213" header="0.31496062992125984" footer="0.31496062992125984"/>
  <pageSetup paperSize="8" scale="35"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ECB321712C644AAE34CD99391E44E5" ma:contentTypeVersion="11" ma:contentTypeDescription="Create a new document." ma:contentTypeScope="" ma:versionID="5a8ce493bde47cddc24e53a28667debf">
  <xsd:schema xmlns:xsd="http://www.w3.org/2001/XMLSchema" xmlns:xs="http://www.w3.org/2001/XMLSchema" xmlns:p="http://schemas.microsoft.com/office/2006/metadata/properties" xmlns:ns2="f09a31e9-95bf-431d-92a2-866695a31e56" xmlns:ns3="158d453e-3b1d-4c5e-9dab-fd1ec36d7dc9" targetNamespace="http://schemas.microsoft.com/office/2006/metadata/properties" ma:root="true" ma:fieldsID="d9da20c6ff864c688f2b8088b47e32d4" ns2:_="" ns3:_="">
    <xsd:import namespace="f09a31e9-95bf-431d-92a2-866695a31e56"/>
    <xsd:import namespace="158d453e-3b1d-4c5e-9dab-fd1ec36d7dc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Locatio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9a31e9-95bf-431d-92a2-866695a31e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1faafff-a9d5-4b73-be0d-529598b334ca"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indexed="true"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58d453e-3b1d-4c5e-9dab-fd1ec36d7dc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d62a9be-e0ed-45d3-a25c-a422e8e882f1}" ma:internalName="TaxCatchAll" ma:showField="CatchAllData" ma:web="158d453e-3b1d-4c5e-9dab-fd1ec36d7d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09a31e9-95bf-431d-92a2-866695a31e56">
      <Terms xmlns="http://schemas.microsoft.com/office/infopath/2007/PartnerControls"/>
    </lcf76f155ced4ddcb4097134ff3c332f>
    <TaxCatchAll xmlns="158d453e-3b1d-4c5e-9dab-fd1ec36d7dc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322851-0253-4744-A4EF-33DA8B358A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9a31e9-95bf-431d-92a2-866695a31e56"/>
    <ds:schemaRef ds:uri="158d453e-3b1d-4c5e-9dab-fd1ec36d7d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D56100-D2B8-4B17-B075-5BD4495C49C9}">
  <ds:schemaRefs>
    <ds:schemaRef ds:uri="http://schemas.microsoft.com/office/2006/metadata/properties"/>
    <ds:schemaRef ds:uri="http://schemas.microsoft.com/office/infopath/2007/PartnerControls"/>
    <ds:schemaRef ds:uri="8d6acdc0-cbb0-470c-a238-6c4b03a70f0a"/>
    <ds:schemaRef ds:uri="2bfca7e2-23a8-491d-aa69-33df1fbef495"/>
    <ds:schemaRef ds:uri="f09a31e9-95bf-431d-92a2-866695a31e56"/>
    <ds:schemaRef ds:uri="158d453e-3b1d-4c5e-9dab-fd1ec36d7dc9"/>
  </ds:schemaRefs>
</ds:datastoreItem>
</file>

<file path=customXml/itemProps3.xml><?xml version="1.0" encoding="utf-8"?>
<ds:datastoreItem xmlns:ds="http://schemas.openxmlformats.org/officeDocument/2006/customXml" ds:itemID="{914EE662-3299-4324-B0FD-900126E0CA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District-wide</vt:lpstr>
      <vt:lpstr>'District-wide'!Print_Area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Asuka Onishi</dc:creator>
  <cp:keywords/>
  <dc:description/>
  <cp:lastModifiedBy>Lucie Ackers</cp:lastModifiedBy>
  <cp:revision/>
  <dcterms:created xsi:type="dcterms:W3CDTF">2026-04-21T13:22:46Z</dcterms:created>
  <dcterms:modified xsi:type="dcterms:W3CDTF">2026-07-13T08:43:56Z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0x01010077ECB321712C644AAE34CD99391E44E5</vt:lpwstr>
  </property>
  <property fmtid="{D5CDD505-2E9C-101B-9397-08002B2CF9AE}" pid="3" name="MediaServiceImageTags">
    <vt:lpwstr/>
  </property>
</Properties>
</file>